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codeName="ThisWorkbook"/>
  <mc:AlternateContent xmlns:mc="http://schemas.openxmlformats.org/markup-compatibility/2006">
    <mc:Choice Requires="x15">
      <x15ac:absPath xmlns:x15ac="http://schemas.microsoft.com/office/spreadsheetml/2010/11/ac" url="G:\Shared drives\AD_HRD_Travel Reduction\TRP\Info Tables, Surveys and more\SURVEY Annual Think Pink\2023 survey\FINAL FY23 Complete\"/>
    </mc:Choice>
  </mc:AlternateContent>
  <xr:revisionPtr revIDLastSave="0" documentId="8_{22BA5EA2-DCBB-429B-B32B-27B3A89104BB}" xr6:coauthVersionLast="36" xr6:coauthVersionMax="36" xr10:uidLastSave="{00000000-0000-0000-0000-000000000000}"/>
  <bookViews>
    <workbookView xWindow="0" yWindow="0" windowWidth="23040" windowHeight="9780" xr2:uid="{00000000-000D-0000-FFFF-FFFF00000000}"/>
  </bookViews>
  <sheets>
    <sheet name="Meridian Tower" sheetId="1" r:id="rId1"/>
  </sheets>
  <definedNames>
    <definedName name="_xlnm.Print_Area" localSheetId="0">'Meridian Tower'!$A$1:$I$105</definedName>
  </definedNames>
  <calcPr calcId="191029"/>
</workbook>
</file>

<file path=xl/calcChain.xml><?xml version="1.0" encoding="utf-8"?>
<calcChain xmlns="http://schemas.openxmlformats.org/spreadsheetml/2006/main">
  <c r="K68" i="1" l="1"/>
  <c r="D23" i="1"/>
  <c r="G23" i="1"/>
  <c r="D22" i="1" l="1"/>
  <c r="G22" i="1"/>
  <c r="G21" i="1"/>
  <c r="D21" i="1"/>
  <c r="D20" i="1" l="1"/>
  <c r="G20" i="1"/>
  <c r="G19" i="1"/>
  <c r="D19" i="1"/>
  <c r="G18" i="1"/>
  <c r="D18" i="1"/>
  <c r="G16" i="1"/>
  <c r="G17" i="1"/>
  <c r="D16" i="1"/>
  <c r="D17" i="1"/>
  <c r="G15" i="1"/>
  <c r="D15" i="1"/>
</calcChain>
</file>

<file path=xl/sharedStrings.xml><?xml version="1.0" encoding="utf-8"?>
<sst xmlns="http://schemas.openxmlformats.org/spreadsheetml/2006/main" count="65" uniqueCount="39">
  <si>
    <t>SOV Trip Rate</t>
  </si>
  <si>
    <t>Goal</t>
  </si>
  <si>
    <t>Actual</t>
  </si>
  <si>
    <t>SOV Miles Traveled Rate</t>
  </si>
  <si>
    <t>Survey Year</t>
  </si>
  <si>
    <t>Response Rate</t>
  </si>
  <si>
    <t>SOV Trip Actual</t>
  </si>
  <si>
    <t>SOVMT Actual</t>
  </si>
  <si>
    <t>% Change</t>
  </si>
  <si>
    <t>Achieved</t>
  </si>
  <si>
    <t>Goal?</t>
  </si>
  <si>
    <t>All State Employees</t>
  </si>
  <si>
    <t>NO</t>
  </si>
  <si>
    <t>Annual TRP Goals (as Established by Maricopa County) and Actuals</t>
  </si>
  <si>
    <t>YES</t>
  </si>
  <si>
    <t>Water Resources, Dept. of - Meridian Tower</t>
  </si>
  <si>
    <t>Number and Percentage of Commute Trips/Week by Mode</t>
  </si>
  <si>
    <t>Mode</t>
  </si>
  <si>
    <t>Trips/Week</t>
  </si>
  <si>
    <t>% Trips</t>
  </si>
  <si>
    <t>SOV</t>
  </si>
  <si>
    <t>Bus</t>
  </si>
  <si>
    <t>Carpool</t>
  </si>
  <si>
    <t>Bicycle</t>
  </si>
  <si>
    <t>Walk</t>
  </si>
  <si>
    <t>Vanpool</t>
  </si>
  <si>
    <t>AFV</t>
  </si>
  <si>
    <t>CWW</t>
  </si>
  <si>
    <t>TOTAL</t>
  </si>
  <si>
    <t>Telework</t>
  </si>
  <si>
    <t>Light Rail</t>
  </si>
  <si>
    <t>Number of Employees Interested in an Alternate Mode</t>
  </si>
  <si>
    <t>Average Commute Distance and Time</t>
  </si>
  <si>
    <t>miles traveled each trip one-way</t>
  </si>
  <si>
    <t>minutes traveled each trip one-way</t>
  </si>
  <si>
    <t>*Survey was not conducted in 2014.</t>
  </si>
  <si>
    <t>2015*</t>
  </si>
  <si>
    <t>Travel Reduction Results from Annual Travel Reduction Survey</t>
  </si>
  <si>
    <t>Bus/ Light Rail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</si>
</sst>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%"/>
  </numFmts>
  <fonts count="20">
    <font>
      <sz val="9"/>
      <name val="Geneva"/>
    </font>
    <font>
      <sz val="9"/>
      <name val="Geneva"/>
    </font>
    <font>
      <sz val="11"/>
      <name val="Times New Roman"/>
      <family val="1"/>
    </font>
    <font>
      <sz val="11"/>
      <color indexed="9"/>
      <name val="Times New Roman"/>
      <family val="1"/>
    </font>
    <font>
      <i/>
      <sz val="10"/>
      <name val="Times New Roman"/>
      <family val="1"/>
    </font>
    <font>
      <sz val="9"/>
      <name val="Times New Roman"/>
      <family val="1"/>
    </font>
    <font>
      <sz val="9"/>
      <color indexed="9"/>
      <name val="Times New Roman"/>
      <family val="1"/>
    </font>
    <font>
      <b/>
      <sz val="18"/>
      <name val="Times New Roman"/>
      <family val="1"/>
    </font>
    <font>
      <b/>
      <sz val="18"/>
      <color indexed="9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b/>
      <sz val="9"/>
      <name val="Times New Roman"/>
      <family val="1"/>
    </font>
    <font>
      <b/>
      <sz val="11"/>
      <color indexed="9"/>
      <name val="Times New Roman"/>
      <family val="1"/>
    </font>
    <font>
      <b/>
      <sz val="9"/>
      <color indexed="9"/>
      <name val="Times New Roman"/>
      <family val="1"/>
    </font>
    <font>
      <sz val="10"/>
      <color indexed="9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5">
    <xf numFmtId="0" fontId="0" fillId="0" borderId="0" xfId="0"/>
    <xf numFmtId="0" fontId="2" fillId="0" borderId="0" xfId="0" applyFont="1"/>
    <xf numFmtId="0" fontId="3" fillId="0" borderId="0" xfId="0" applyFont="1"/>
    <xf numFmtId="9" fontId="4" fillId="0" borderId="0" xfId="2" applyFont="1" applyBorder="1"/>
    <xf numFmtId="0" fontId="5" fillId="0" borderId="0" xfId="0" applyFont="1"/>
    <xf numFmtId="0" fontId="6" fillId="0" borderId="0" xfId="0" applyFont="1"/>
    <xf numFmtId="0" fontId="8" fillId="0" borderId="0" xfId="0" applyFont="1" applyAlignment="1">
      <alignment horizontal="center"/>
    </xf>
    <xf numFmtId="0" fontId="10" fillId="0" borderId="0" xfId="0" applyFont="1"/>
    <xf numFmtId="0" fontId="1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9" fontId="2" fillId="0" borderId="3" xfId="2" applyFont="1" applyBorder="1"/>
    <xf numFmtId="0" fontId="13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5" fillId="0" borderId="0" xfId="0" applyFont="1"/>
    <xf numFmtId="0" fontId="2" fillId="0" borderId="10" xfId="0" applyFont="1" applyBorder="1" applyAlignment="1">
      <alignment horizontal="center"/>
    </xf>
    <xf numFmtId="164" fontId="2" fillId="0" borderId="11" xfId="2" applyNumberFormat="1" applyFont="1" applyBorder="1" applyAlignment="1">
      <alignment horizontal="center"/>
    </xf>
    <xf numFmtId="164" fontId="2" fillId="0" borderId="12" xfId="2" applyNumberFormat="1" applyFont="1" applyBorder="1" applyAlignment="1">
      <alignment horizontal="center"/>
    </xf>
    <xf numFmtId="164" fontId="2" fillId="0" borderId="13" xfId="2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2" fontId="3" fillId="0" borderId="0" xfId="0" applyNumberFormat="1" applyFont="1"/>
    <xf numFmtId="2" fontId="15" fillId="0" borderId="0" xfId="0" applyNumberFormat="1" applyFont="1"/>
    <xf numFmtId="0" fontId="11" fillId="0" borderId="0" xfId="0" applyFont="1"/>
    <xf numFmtId="2" fontId="16" fillId="0" borderId="0" xfId="0" applyNumberFormat="1" applyFont="1"/>
    <xf numFmtId="0" fontId="16" fillId="0" borderId="0" xfId="0" applyFont="1"/>
    <xf numFmtId="2" fontId="6" fillId="0" borderId="0" xfId="0" applyNumberFormat="1" applyFont="1"/>
    <xf numFmtId="0" fontId="17" fillId="0" borderId="0" xfId="0" applyFont="1"/>
    <xf numFmtId="0" fontId="10" fillId="0" borderId="14" xfId="0" applyFont="1" applyBorder="1" applyAlignment="1">
      <alignment horizontal="center"/>
    </xf>
    <xf numFmtId="3" fontId="10" fillId="0" borderId="15" xfId="1" applyNumberFormat="1" applyFont="1" applyBorder="1"/>
    <xf numFmtId="164" fontId="10" fillId="0" borderId="16" xfId="2" applyNumberFormat="1" applyFont="1" applyBorder="1"/>
    <xf numFmtId="164" fontId="17" fillId="0" borderId="0" xfId="0" applyNumberFormat="1" applyFont="1" applyBorder="1"/>
    <xf numFmtId="0" fontId="10" fillId="0" borderId="17" xfId="0" applyFont="1" applyBorder="1"/>
    <xf numFmtId="3" fontId="10" fillId="0" borderId="18" xfId="1" applyNumberFormat="1" applyFont="1" applyBorder="1"/>
    <xf numFmtId="164" fontId="10" fillId="0" borderId="13" xfId="2" applyNumberFormat="1" applyFont="1" applyBorder="1"/>
    <xf numFmtId="0" fontId="10" fillId="0" borderId="17" xfId="0" applyFont="1" applyBorder="1" applyAlignment="1">
      <alignment wrapText="1"/>
    </xf>
    <xf numFmtId="0" fontId="10" fillId="0" borderId="0" xfId="0" applyFont="1" applyBorder="1"/>
    <xf numFmtId="3" fontId="10" fillId="0" borderId="0" xfId="0" applyNumberFormat="1" applyFont="1" applyBorder="1"/>
    <xf numFmtId="164" fontId="10" fillId="0" borderId="0" xfId="2" applyNumberFormat="1" applyFont="1" applyBorder="1"/>
    <xf numFmtId="3" fontId="17" fillId="0" borderId="0" xfId="0" applyNumberFormat="1" applyFont="1" applyBorder="1"/>
    <xf numFmtId="0" fontId="13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10" fillId="0" borderId="1" xfId="0" applyFont="1" applyBorder="1" applyAlignment="1">
      <alignment horizontal="center"/>
    </xf>
    <xf numFmtId="1" fontId="10" fillId="0" borderId="19" xfId="2" applyNumberFormat="1" applyFont="1" applyBorder="1"/>
    <xf numFmtId="1" fontId="10" fillId="0" borderId="20" xfId="2" applyNumberFormat="1" applyFont="1" applyBorder="1" applyAlignment="1">
      <alignment horizontal="center"/>
    </xf>
    <xf numFmtId="1" fontId="10" fillId="0" borderId="21" xfId="2" applyNumberFormat="1" applyFont="1" applyBorder="1"/>
    <xf numFmtId="1" fontId="10" fillId="0" borderId="22" xfId="2" applyNumberFormat="1" applyFont="1" applyBorder="1" applyAlignment="1">
      <alignment horizontal="center"/>
    </xf>
    <xf numFmtId="1" fontId="10" fillId="0" borderId="9" xfId="2" applyNumberFormat="1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3" fontId="10" fillId="0" borderId="23" xfId="0" applyNumberFormat="1" applyFont="1" applyBorder="1"/>
    <xf numFmtId="164" fontId="10" fillId="0" borderId="24" xfId="2" applyNumberFormat="1" applyFont="1" applyBorder="1"/>
    <xf numFmtId="0" fontId="5" fillId="0" borderId="0" xfId="0" applyFont="1" applyAlignment="1">
      <alignment horizontal="center"/>
    </xf>
    <xf numFmtId="164" fontId="2" fillId="0" borderId="0" xfId="2" applyNumberFormat="1" applyFont="1" applyAlignment="1">
      <alignment horizontal="center"/>
    </xf>
    <xf numFmtId="164" fontId="2" fillId="0" borderId="25" xfId="2" applyNumberFormat="1" applyFont="1" applyBorder="1" applyAlignment="1">
      <alignment horizontal="center"/>
    </xf>
    <xf numFmtId="164" fontId="2" fillId="0" borderId="26" xfId="2" applyNumberFormat="1" applyFont="1" applyBorder="1" applyAlignment="1">
      <alignment horizontal="center"/>
    </xf>
    <xf numFmtId="164" fontId="2" fillId="0" borderId="27" xfId="2" applyNumberFormat="1" applyFont="1" applyBorder="1" applyAlignment="1">
      <alignment horizontal="center"/>
    </xf>
    <xf numFmtId="164" fontId="11" fillId="0" borderId="14" xfId="2" applyNumberFormat="1" applyFont="1" applyBorder="1" applyAlignment="1">
      <alignment horizontal="center"/>
    </xf>
    <xf numFmtId="164" fontId="11" fillId="0" borderId="6" xfId="2" applyNumberFormat="1" applyFont="1" applyBorder="1" applyAlignment="1">
      <alignment horizontal="center"/>
    </xf>
    <xf numFmtId="164" fontId="11" fillId="0" borderId="7" xfId="2" applyNumberFormat="1" applyFont="1" applyBorder="1" applyAlignment="1">
      <alignment horizontal="center"/>
    </xf>
    <xf numFmtId="164" fontId="11" fillId="0" borderId="28" xfId="2" applyNumberFormat="1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9" fontId="2" fillId="0" borderId="30" xfId="2" applyFont="1" applyBorder="1"/>
    <xf numFmtId="9" fontId="11" fillId="0" borderId="31" xfId="0" applyNumberFormat="1" applyFont="1" applyBorder="1"/>
    <xf numFmtId="0" fontId="11" fillId="0" borderId="14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164" fontId="2" fillId="0" borderId="33" xfId="2" applyNumberFormat="1" applyFont="1" applyBorder="1" applyAlignment="1">
      <alignment horizontal="center"/>
    </xf>
    <xf numFmtId="164" fontId="2" fillId="0" borderId="34" xfId="2" applyNumberFormat="1" applyFont="1" applyBorder="1" applyAlignment="1">
      <alignment horizontal="center"/>
    </xf>
    <xf numFmtId="164" fontId="2" fillId="0" borderId="35" xfId="2" applyNumberFormat="1" applyFont="1" applyBorder="1" applyAlignment="1">
      <alignment horizontal="center"/>
    </xf>
    <xf numFmtId="164" fontId="2" fillId="0" borderId="36" xfId="2" applyNumberFormat="1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10" fontId="18" fillId="0" borderId="0" xfId="0" applyNumberFormat="1" applyFont="1" applyAlignment="1">
      <alignment horizontal="center" vertical="center" wrapText="1"/>
    </xf>
    <xf numFmtId="0" fontId="11" fillId="0" borderId="37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164" fontId="2" fillId="0" borderId="14" xfId="2" applyNumberFormat="1" applyFont="1" applyBorder="1" applyAlignment="1">
      <alignment horizontal="center"/>
    </xf>
    <xf numFmtId="164" fontId="2" fillId="0" borderId="6" xfId="2" applyNumberFormat="1" applyFont="1" applyBorder="1" applyAlignment="1">
      <alignment horizontal="center"/>
    </xf>
    <xf numFmtId="164" fontId="2" fillId="0" borderId="7" xfId="2" applyNumberFormat="1" applyFont="1" applyBorder="1" applyAlignment="1">
      <alignment horizontal="center"/>
    </xf>
    <xf numFmtId="164" fontId="2" fillId="0" borderId="28" xfId="2" applyNumberFormat="1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10" fontId="19" fillId="0" borderId="0" xfId="0" applyNumberFormat="1" applyFont="1" applyAlignment="1">
      <alignment horizontal="center" vertical="center" wrapText="1"/>
    </xf>
    <xf numFmtId="0" fontId="2" fillId="0" borderId="20" xfId="0" applyFont="1" applyBorder="1" applyAlignment="1">
      <alignment horizontal="center"/>
    </xf>
    <xf numFmtId="9" fontId="2" fillId="0" borderId="31" xfId="0" applyNumberFormat="1" applyFont="1" applyBorder="1"/>
    <xf numFmtId="2" fontId="10" fillId="0" borderId="21" xfId="0" applyNumberFormat="1" applyFont="1" applyBorder="1" applyAlignment="1">
      <alignment horizontal="center"/>
    </xf>
    <xf numFmtId="0" fontId="13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5" fillId="0" borderId="0" xfId="0" applyFont="1" applyAlignment="1"/>
    <xf numFmtId="0" fontId="11" fillId="0" borderId="29" xfId="0" applyFont="1" applyBorder="1" applyAlignment="1">
      <alignment horizontal="center"/>
    </xf>
    <xf numFmtId="0" fontId="11" fillId="0" borderId="38" xfId="0" applyFont="1" applyBorder="1" applyAlignment="1">
      <alignment horizontal="center"/>
    </xf>
    <xf numFmtId="0" fontId="11" fillId="0" borderId="39" xfId="0" applyFont="1" applyBorder="1" applyAlignment="1">
      <alignment horizontal="center"/>
    </xf>
    <xf numFmtId="0" fontId="14" fillId="0" borderId="38" xfId="0" applyFont="1" applyBorder="1"/>
    <xf numFmtId="0" fontId="14" fillId="0" borderId="39" xfId="0" applyFont="1" applyBorder="1"/>
    <xf numFmtId="0" fontId="13" fillId="0" borderId="0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39" xfId="0" applyFont="1" applyBorder="1" applyAlignment="1">
      <alignment horizontal="center"/>
    </xf>
    <xf numFmtId="0" fontId="13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452308846"/>
          <c:y val="3.44825206708316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21982804887032106"/>
          <c:w val="0.86080740042532411"/>
          <c:h val="0.52586317572900332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'Meridian Tower'!$A$14:$A$23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'Meridian Tower'!$B$14:$B$23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8B8-4C17-B1C9-FFF9A7889E10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'Meridian Tower'!$A$14:$A$23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'Meridian Tower'!$C$14:$C$23</c:f>
              <c:numCache>
                <c:formatCode>0.0%</c:formatCode>
                <c:ptCount val="10"/>
                <c:pt idx="0">
                  <c:v>0.68020000000000003</c:v>
                </c:pt>
                <c:pt idx="1">
                  <c:v>0.69399999999999995</c:v>
                </c:pt>
                <c:pt idx="2">
                  <c:v>0.71199999999999997</c:v>
                </c:pt>
                <c:pt idx="3">
                  <c:v>0.68100000000000005</c:v>
                </c:pt>
                <c:pt idx="4">
                  <c:v>0.66600000000000004</c:v>
                </c:pt>
                <c:pt idx="5">
                  <c:v>0.68059999999999998</c:v>
                </c:pt>
                <c:pt idx="6">
                  <c:v>0.63049999999999995</c:v>
                </c:pt>
                <c:pt idx="7">
                  <c:v>0.25319999999999998</c:v>
                </c:pt>
                <c:pt idx="8">
                  <c:v>0.36980000000000002</c:v>
                </c:pt>
                <c:pt idx="9">
                  <c:v>0.37040000000000001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B8-4C17-B1C9-FFF9A7889E10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'Meridian Tower'!$A$14:$A$23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'Meridian Tower'!$I$14:$I$23</c:f>
              <c:numCache>
                <c:formatCode>0.0%</c:formatCode>
                <c:ptCount val="10"/>
                <c:pt idx="0">
                  <c:v>0.70809999999999995</c:v>
                </c:pt>
                <c:pt idx="1">
                  <c:v>0.70830000000000004</c:v>
                </c:pt>
                <c:pt idx="2">
                  <c:v>0.71579999999999999</c:v>
                </c:pt>
                <c:pt idx="3">
                  <c:v>0.75170000000000003</c:v>
                </c:pt>
                <c:pt idx="4">
                  <c:v>0.75929999999999997</c:v>
                </c:pt>
                <c:pt idx="5">
                  <c:v>0.73650000000000004</c:v>
                </c:pt>
                <c:pt idx="6" formatCode="0.00%">
                  <c:v>0.73699999999999999</c:v>
                </c:pt>
                <c:pt idx="7" formatCode="0.00%">
                  <c:v>0.48699999999999999</c:v>
                </c:pt>
                <c:pt idx="8" formatCode="0.00%">
                  <c:v>0.50949999999999995</c:v>
                </c:pt>
                <c:pt idx="9" formatCode="0.00%">
                  <c:v>0.4698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8B8-4C17-B1C9-FFF9A7889E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7801376"/>
        <c:axId val="417801768"/>
      </c:lineChart>
      <c:catAx>
        <c:axId val="417801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17801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7801768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17801376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468883697230153"/>
          <c:y val="0.9051741771715156"/>
          <c:w val="0.6648363185371059"/>
          <c:h val="8.189666432540998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051339736379103"/>
          <c:y val="4.16666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28333448622430918"/>
          <c:w val="0.85714439021074829"/>
          <c:h val="0.46666856554592101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'Meridian Tower'!$A$14:$A$23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'Meridian Tower'!$E$14:$E$23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65-4349-9096-415530179DA2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'Meridian Tower'!$A$14:$A$23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'Meridian Tower'!$F$14:$F$23</c:f>
              <c:numCache>
                <c:formatCode>0.0%</c:formatCode>
                <c:ptCount val="10"/>
                <c:pt idx="0">
                  <c:v>0.61699999999999999</c:v>
                </c:pt>
                <c:pt idx="1">
                  <c:v>0.64200000000000002</c:v>
                </c:pt>
                <c:pt idx="2">
                  <c:v>0.67900000000000005</c:v>
                </c:pt>
                <c:pt idx="3">
                  <c:v>0.70199999999999996</c:v>
                </c:pt>
                <c:pt idx="4">
                  <c:v>0.63900000000000001</c:v>
                </c:pt>
                <c:pt idx="5">
                  <c:v>0.63719999999999999</c:v>
                </c:pt>
                <c:pt idx="6">
                  <c:v>0.63929999999999998</c:v>
                </c:pt>
                <c:pt idx="7">
                  <c:v>0.2132</c:v>
                </c:pt>
                <c:pt idx="8">
                  <c:v>0.32850000000000001</c:v>
                </c:pt>
                <c:pt idx="9">
                  <c:v>0.32550000000000001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65-4349-9096-415530179DA2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'Meridian Tower'!$A$14:$A$23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'Meridian Tower'!$J$14:$J$23</c:f>
              <c:numCache>
                <c:formatCode>0.0%</c:formatCode>
                <c:ptCount val="10"/>
                <c:pt idx="0">
                  <c:v>0.67410000000000003</c:v>
                </c:pt>
                <c:pt idx="1">
                  <c:v>0.66800000000000004</c:v>
                </c:pt>
                <c:pt idx="2">
                  <c:v>0.67889999999999995</c:v>
                </c:pt>
                <c:pt idx="3">
                  <c:v>0.71889999999999998</c:v>
                </c:pt>
                <c:pt idx="4">
                  <c:v>0.71540000000000004</c:v>
                </c:pt>
                <c:pt idx="5">
                  <c:v>0.69230000000000003</c:v>
                </c:pt>
                <c:pt idx="6" formatCode="0.00%">
                  <c:v>0.70799999999999996</c:v>
                </c:pt>
                <c:pt idx="7" formatCode="0.00%">
                  <c:v>0.46700000000000003</c:v>
                </c:pt>
                <c:pt idx="8" formatCode="0.00%">
                  <c:v>0.51470000000000005</c:v>
                </c:pt>
                <c:pt idx="9" formatCode="0.00%">
                  <c:v>0.45379999999999998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065-4349-9096-415530179D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7806080"/>
        <c:axId val="417802944"/>
      </c:lineChart>
      <c:catAx>
        <c:axId val="417806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17802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7802944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17806080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102583330929785"/>
          <c:y val="0.90833683289588807"/>
          <c:w val="0.6648363185371059"/>
          <c:h val="7.9167104111986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Percentage of Non-SOV Trips by Alternate Mode</a:t>
            </a:r>
          </a:p>
        </c:rich>
      </c:tx>
      <c:layout>
        <c:manualLayout>
          <c:xMode val="edge"/>
          <c:yMode val="edge"/>
          <c:x val="0.19607870184110196"/>
          <c:y val="3.67647058823529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18963374060735E-2"/>
          <c:y val="0.16176470588235295"/>
          <c:w val="0.88235434914079913"/>
          <c:h val="0.6176470588235294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'Meridian Tower'!$B$56:$C$56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'Meridian Tower'!$A$59:$A$67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'Meridian Tower'!$C$59:$C$67</c:f>
              <c:numCache>
                <c:formatCode>0.0%</c:formatCode>
                <c:ptCount val="9"/>
                <c:pt idx="0">
                  <c:v>5.289256198347108E-2</c:v>
                </c:pt>
                <c:pt idx="1">
                  <c:v>0</c:v>
                </c:pt>
                <c:pt idx="2">
                  <c:v>8.2644628099173556E-2</c:v>
                </c:pt>
                <c:pt idx="3">
                  <c:v>7.6446280991735532E-2</c:v>
                </c:pt>
                <c:pt idx="4">
                  <c:v>2.6859504132231406E-2</c:v>
                </c:pt>
                <c:pt idx="5">
                  <c:v>2.2727272727272728E-2</c:v>
                </c:pt>
                <c:pt idx="6">
                  <c:v>4.7520661157024795E-2</c:v>
                </c:pt>
                <c:pt idx="7">
                  <c:v>0</c:v>
                </c:pt>
                <c:pt idx="8">
                  <c:v>1.0330578512396695E-2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8D-4ACD-BE05-C77AD4E43EBC}"/>
            </c:ext>
          </c:extLst>
        </c:ser>
        <c:ser>
          <c:idx val="5"/>
          <c:order val="1"/>
          <c:tx>
            <c:strRef>
              <c:f>'Meridian Tower'!$D$56:$E$56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'Meridian Tower'!$A$59:$A$67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'Meridian Tower'!$E$59:$E$67</c:f>
              <c:numCache>
                <c:formatCode>0.0%</c:formatCode>
                <c:ptCount val="9"/>
                <c:pt idx="0">
                  <c:v>5.6819239720713725E-2</c:v>
                </c:pt>
                <c:pt idx="1">
                  <c:v>4.6547711404189293E-3</c:v>
                </c:pt>
                <c:pt idx="2">
                  <c:v>7.9131109387121798E-2</c:v>
                </c:pt>
                <c:pt idx="3">
                  <c:v>8.8440651667959655E-2</c:v>
                </c:pt>
                <c:pt idx="4">
                  <c:v>3.4910783553141971E-2</c:v>
                </c:pt>
                <c:pt idx="5">
                  <c:v>5.2754072924747868E-2</c:v>
                </c:pt>
                <c:pt idx="6">
                  <c:v>4.6547711404189292E-2</c:v>
                </c:pt>
                <c:pt idx="7">
                  <c:v>0</c:v>
                </c:pt>
                <c:pt idx="8">
                  <c:v>6.2063615205585725E-3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48D-4ACD-BE05-C77AD4E43EBC}"/>
            </c:ext>
          </c:extLst>
        </c:ser>
        <c:ser>
          <c:idx val="0"/>
          <c:order val="2"/>
          <c:tx>
            <c:strRef>
              <c:f>'Meridian Tower'!$F$56:$G$56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'Meridian Tower'!$A$59:$A$67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'Meridian Tower'!$G$59:$G$67</c:f>
              <c:numCache>
                <c:formatCode>0.0%</c:formatCode>
                <c:ptCount val="9"/>
                <c:pt idx="0">
                  <c:v>9.7701149425287355E-3</c:v>
                </c:pt>
                <c:pt idx="1">
                  <c:v>2.8735632183908046E-3</c:v>
                </c:pt>
                <c:pt idx="2">
                  <c:v>2.5862068965517241E-2</c:v>
                </c:pt>
                <c:pt idx="3">
                  <c:v>2.0114942528735632E-2</c:v>
                </c:pt>
                <c:pt idx="4">
                  <c:v>3.8793103448275863E-2</c:v>
                </c:pt>
                <c:pt idx="5">
                  <c:v>7.1839080459770114E-3</c:v>
                </c:pt>
                <c:pt idx="6">
                  <c:v>0.64224137931034486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48D-4ACD-BE05-C77AD4E43EBC}"/>
            </c:ext>
          </c:extLst>
        </c:ser>
        <c:ser>
          <c:idx val="2"/>
          <c:order val="3"/>
          <c:tx>
            <c:strRef>
              <c:f>'Meridian Tower'!$H$56:$I$56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cat>
            <c:strRef>
              <c:f>'Meridian Tower'!$A$59:$A$67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'Meridian Tower'!$I$59:$I$67</c:f>
              <c:numCache>
                <c:formatCode>0.0%</c:formatCode>
                <c:ptCount val="9"/>
                <c:pt idx="0">
                  <c:v>1.3413173652694612E-2</c:v>
                </c:pt>
                <c:pt idx="1">
                  <c:v>1.3473053892215569E-2</c:v>
                </c:pt>
                <c:pt idx="2">
                  <c:v>3.1437125748502992E-2</c:v>
                </c:pt>
                <c:pt idx="3">
                  <c:v>3.7425149700598799E-2</c:v>
                </c:pt>
                <c:pt idx="4">
                  <c:v>4.1916167664670656E-2</c:v>
                </c:pt>
                <c:pt idx="5">
                  <c:v>7.4850299401197605E-3</c:v>
                </c:pt>
                <c:pt idx="6">
                  <c:v>0.48502994011976047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48D-4ACD-BE05-C77AD4E43EBC}"/>
            </c:ext>
          </c:extLst>
        </c:ser>
        <c:ser>
          <c:idx val="3"/>
          <c:order val="4"/>
          <c:tx>
            <c:v>2023</c:v>
          </c:tx>
          <c:invertIfNegative val="0"/>
          <c:val>
            <c:numRef>
              <c:f>'Meridian Tower'!$K$59:$K$67</c:f>
              <c:numCache>
                <c:formatCode>0.0%</c:formatCode>
                <c:ptCount val="9"/>
                <c:pt idx="0">
                  <c:v>2.3143812709030098E-2</c:v>
                </c:pt>
                <c:pt idx="1">
                  <c:v>8.918617614269788E-3</c:v>
                </c:pt>
                <c:pt idx="2">
                  <c:v>3.0100334448160536E-2</c:v>
                </c:pt>
                <c:pt idx="3">
                  <c:v>3.79041248606466E-2</c:v>
                </c:pt>
                <c:pt idx="4">
                  <c:v>2.7870680044593088E-2</c:v>
                </c:pt>
                <c:pt idx="5">
                  <c:v>1.3377926421404682E-2</c:v>
                </c:pt>
                <c:pt idx="6">
                  <c:v>0.483835005574136</c:v>
                </c:pt>
                <c:pt idx="7">
                  <c:v>0</c:v>
                </c:pt>
                <c:pt idx="8">
                  <c:v>4.459308807134894E-3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1C-468E-8D3C-1EEED876C8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7803728"/>
        <c:axId val="417804120"/>
      </c:barChart>
      <c:catAx>
        <c:axId val="417803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17804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7804120"/>
        <c:scaling>
          <c:orientation val="minMax"/>
          <c:max val="0.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17803728"/>
        <c:crosses val="autoZero"/>
        <c:crossBetween val="between"/>
        <c:majorUnit val="5.000000000000001E-2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0891491848190505"/>
          <c:y val="0.93504901960784315"/>
          <c:w val="0.63291581375294592"/>
          <c:h val="6.495099021713195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23</xdr:row>
      <xdr:rowOff>9525</xdr:rowOff>
    </xdr:from>
    <xdr:to>
      <xdr:col>6</xdr:col>
      <xdr:colOff>533400</xdr:colOff>
      <xdr:row>36</xdr:row>
      <xdr:rowOff>57150</xdr:rowOff>
    </xdr:to>
    <xdr:graphicFrame macro="">
      <xdr:nvGraphicFramePr>
        <xdr:cNvPr id="1689" name="Chart 2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37</xdr:row>
      <xdr:rowOff>0</xdr:rowOff>
    </xdr:from>
    <xdr:to>
      <xdr:col>6</xdr:col>
      <xdr:colOff>514350</xdr:colOff>
      <xdr:row>52</xdr:row>
      <xdr:rowOff>0</xdr:rowOff>
    </xdr:to>
    <xdr:graphicFrame macro="">
      <xdr:nvGraphicFramePr>
        <xdr:cNvPr id="1690" name="Chart 15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695325</xdr:colOff>
      <xdr:row>54</xdr:row>
      <xdr:rowOff>0</xdr:rowOff>
    </xdr:from>
    <xdr:to>
      <xdr:col>0</xdr:col>
      <xdr:colOff>770255</xdr:colOff>
      <xdr:row>55</xdr:row>
      <xdr:rowOff>21590</xdr:rowOff>
    </xdr:to>
    <xdr:sp macro="" textlink="">
      <xdr:nvSpPr>
        <xdr:cNvPr id="1691" name="Text Box 27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 txBox="1">
          <a:spLocks noChangeArrowheads="1"/>
        </xdr:cNvSpPr>
      </xdr:nvSpPr>
      <xdr:spPr bwMode="auto">
        <a:xfrm>
          <a:off x="695325" y="9239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57150</xdr:colOff>
      <xdr:row>23</xdr:row>
      <xdr:rowOff>66675</xdr:rowOff>
    </xdr:from>
    <xdr:to>
      <xdr:col>8</xdr:col>
      <xdr:colOff>457200</xdr:colOff>
      <xdr:row>28</xdr:row>
      <xdr:rowOff>38100</xdr:rowOff>
    </xdr:to>
    <xdr:sp macro="" textlink="">
      <xdr:nvSpPr>
        <xdr:cNvPr id="1064" name="AutoShape 40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>
          <a:spLocks/>
        </xdr:cNvSpPr>
      </xdr:nvSpPr>
      <xdr:spPr bwMode="auto">
        <a:xfrm>
          <a:off x="5543550" y="4657725"/>
          <a:ext cx="1181100" cy="733425"/>
        </a:xfrm>
        <a:prstGeom prst="borderCallout1">
          <a:avLst>
            <a:gd name="adj1" fmla="val 12194"/>
            <a:gd name="adj2" fmla="val -8931"/>
            <a:gd name="adj3" fmla="val 9877"/>
            <a:gd name="adj4" fmla="val -19510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6</xdr:col>
      <xdr:colOff>571500</xdr:colOff>
      <xdr:row>37</xdr:row>
      <xdr:rowOff>0</xdr:rowOff>
    </xdr:from>
    <xdr:to>
      <xdr:col>8</xdr:col>
      <xdr:colOff>647700</xdr:colOff>
      <xdr:row>39</xdr:row>
      <xdr:rowOff>85725</xdr:rowOff>
    </xdr:to>
    <xdr:sp macro="" textlink="">
      <xdr:nvSpPr>
        <xdr:cNvPr id="1065" name="AutoShape 41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>
          <a:spLocks/>
        </xdr:cNvSpPr>
      </xdr:nvSpPr>
      <xdr:spPr bwMode="auto">
        <a:xfrm>
          <a:off x="5295900" y="6715125"/>
          <a:ext cx="1619250" cy="390525"/>
        </a:xfrm>
        <a:prstGeom prst="borderCallout1">
          <a:avLst>
            <a:gd name="adj1" fmla="val 18519"/>
            <a:gd name="adj2" fmla="val -8694"/>
            <a:gd name="adj3" fmla="val 33861"/>
            <a:gd name="adj4" fmla="val -161119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twoCellAnchor editAs="oneCell">
    <xdr:from>
      <xdr:col>4</xdr:col>
      <xdr:colOff>447675</xdr:colOff>
      <xdr:row>54</xdr:row>
      <xdr:rowOff>0</xdr:rowOff>
    </xdr:from>
    <xdr:to>
      <xdr:col>4</xdr:col>
      <xdr:colOff>516890</xdr:colOff>
      <xdr:row>55</xdr:row>
      <xdr:rowOff>21590</xdr:rowOff>
    </xdr:to>
    <xdr:sp macro="" textlink="">
      <xdr:nvSpPr>
        <xdr:cNvPr id="1694" name="Text Box 54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 txBox="1">
          <a:spLocks noChangeArrowheads="1"/>
        </xdr:cNvSpPr>
      </xdr:nvSpPr>
      <xdr:spPr bwMode="auto">
        <a:xfrm>
          <a:off x="3648075" y="9239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69</xdr:row>
      <xdr:rowOff>19050</xdr:rowOff>
    </xdr:from>
    <xdr:to>
      <xdr:col>8</xdr:col>
      <xdr:colOff>257175</xdr:colOff>
      <xdr:row>85</xdr:row>
      <xdr:rowOff>123825</xdr:rowOff>
    </xdr:to>
    <xdr:graphicFrame macro="">
      <xdr:nvGraphicFramePr>
        <xdr:cNvPr id="1695" name="Chart 68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695325</xdr:colOff>
      <xdr:row>101</xdr:row>
      <xdr:rowOff>0</xdr:rowOff>
    </xdr:from>
    <xdr:to>
      <xdr:col>0</xdr:col>
      <xdr:colOff>770255</xdr:colOff>
      <xdr:row>101</xdr:row>
      <xdr:rowOff>190500</xdr:rowOff>
    </xdr:to>
    <xdr:sp macro="" textlink="">
      <xdr:nvSpPr>
        <xdr:cNvPr id="1696" name="Text Box 70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 txBox="1">
          <a:spLocks noChangeArrowheads="1"/>
        </xdr:cNvSpPr>
      </xdr:nvSpPr>
      <xdr:spPr bwMode="auto">
        <a:xfrm>
          <a:off x="695325" y="17316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88</xdr:row>
      <xdr:rowOff>0</xdr:rowOff>
    </xdr:from>
    <xdr:to>
      <xdr:col>4</xdr:col>
      <xdr:colOff>516890</xdr:colOff>
      <xdr:row>88</xdr:row>
      <xdr:rowOff>190500</xdr:rowOff>
    </xdr:to>
    <xdr:sp macro="" textlink="">
      <xdr:nvSpPr>
        <xdr:cNvPr id="1697" name="Text Box 71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 txBox="1">
          <a:spLocks noChangeArrowheads="1"/>
        </xdr:cNvSpPr>
      </xdr:nvSpPr>
      <xdr:spPr bwMode="auto">
        <a:xfrm>
          <a:off x="3648075" y="14639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238125</xdr:colOff>
      <xdr:row>84</xdr:row>
      <xdr:rowOff>85725</xdr:rowOff>
    </xdr:from>
    <xdr:ext cx="1445763" cy="159873"/>
    <xdr:sp macro="" textlink="">
      <xdr:nvSpPr>
        <xdr:cNvPr id="1096" name="Text Box 72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 txBox="1">
          <a:spLocks noChangeArrowheads="1"/>
        </xdr:cNvSpPr>
      </xdr:nvSpPr>
      <xdr:spPr bwMode="auto">
        <a:xfrm>
          <a:off x="238125" y="14058900"/>
          <a:ext cx="1369670" cy="141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 editAs="oneCell">
    <xdr:from>
      <xdr:col>4</xdr:col>
      <xdr:colOff>447675</xdr:colOff>
      <xdr:row>88</xdr:row>
      <xdr:rowOff>0</xdr:rowOff>
    </xdr:from>
    <xdr:to>
      <xdr:col>4</xdr:col>
      <xdr:colOff>516890</xdr:colOff>
      <xdr:row>88</xdr:row>
      <xdr:rowOff>190500</xdr:rowOff>
    </xdr:to>
    <xdr:sp macro="" textlink="">
      <xdr:nvSpPr>
        <xdr:cNvPr id="1699" name="Text Box 80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 txBox="1">
          <a:spLocks noChangeArrowheads="1"/>
        </xdr:cNvSpPr>
      </xdr:nvSpPr>
      <xdr:spPr bwMode="auto">
        <a:xfrm>
          <a:off x="3648075" y="14639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101</xdr:row>
      <xdr:rowOff>0</xdr:rowOff>
    </xdr:from>
    <xdr:to>
      <xdr:col>0</xdr:col>
      <xdr:colOff>770255</xdr:colOff>
      <xdr:row>101</xdr:row>
      <xdr:rowOff>190500</xdr:rowOff>
    </xdr:to>
    <xdr:sp macro="" textlink="">
      <xdr:nvSpPr>
        <xdr:cNvPr id="1700" name="Text Box 81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 txBox="1">
          <a:spLocks noChangeArrowheads="1"/>
        </xdr:cNvSpPr>
      </xdr:nvSpPr>
      <xdr:spPr bwMode="auto">
        <a:xfrm>
          <a:off x="695325" y="17316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101</xdr:row>
      <xdr:rowOff>0</xdr:rowOff>
    </xdr:from>
    <xdr:to>
      <xdr:col>0</xdr:col>
      <xdr:colOff>770255</xdr:colOff>
      <xdr:row>101</xdr:row>
      <xdr:rowOff>190500</xdr:rowOff>
    </xdr:to>
    <xdr:sp macro="" textlink="">
      <xdr:nvSpPr>
        <xdr:cNvPr id="1701" name="Text Box 82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 txBox="1">
          <a:spLocks noChangeArrowheads="1"/>
        </xdr:cNvSpPr>
      </xdr:nvSpPr>
      <xdr:spPr bwMode="auto">
        <a:xfrm>
          <a:off x="695325" y="17316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101</xdr:row>
      <xdr:rowOff>0</xdr:rowOff>
    </xdr:from>
    <xdr:to>
      <xdr:col>0</xdr:col>
      <xdr:colOff>770255</xdr:colOff>
      <xdr:row>101</xdr:row>
      <xdr:rowOff>190500</xdr:rowOff>
    </xdr:to>
    <xdr:sp macro="" textlink="">
      <xdr:nvSpPr>
        <xdr:cNvPr id="1702" name="Text Box 83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 txBox="1">
          <a:spLocks noChangeArrowheads="1"/>
        </xdr:cNvSpPr>
      </xdr:nvSpPr>
      <xdr:spPr bwMode="auto">
        <a:xfrm>
          <a:off x="695325" y="17316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101</xdr:row>
      <xdr:rowOff>0</xdr:rowOff>
    </xdr:from>
    <xdr:to>
      <xdr:col>0</xdr:col>
      <xdr:colOff>770255</xdr:colOff>
      <xdr:row>101</xdr:row>
      <xdr:rowOff>190500</xdr:rowOff>
    </xdr:to>
    <xdr:sp macro="" textlink="">
      <xdr:nvSpPr>
        <xdr:cNvPr id="1703" name="Text Box 84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 txBox="1">
          <a:spLocks noChangeArrowheads="1"/>
        </xdr:cNvSpPr>
      </xdr:nvSpPr>
      <xdr:spPr bwMode="auto">
        <a:xfrm>
          <a:off x="695325" y="17316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101</xdr:row>
      <xdr:rowOff>0</xdr:rowOff>
    </xdr:from>
    <xdr:to>
      <xdr:col>0</xdr:col>
      <xdr:colOff>770255</xdr:colOff>
      <xdr:row>101</xdr:row>
      <xdr:rowOff>190500</xdr:rowOff>
    </xdr:to>
    <xdr:sp macro="" textlink="">
      <xdr:nvSpPr>
        <xdr:cNvPr id="1704" name="Text Box 85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 txBox="1">
          <a:spLocks noChangeArrowheads="1"/>
        </xdr:cNvSpPr>
      </xdr:nvSpPr>
      <xdr:spPr bwMode="auto">
        <a:xfrm>
          <a:off x="695325" y="17316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101</xdr:row>
      <xdr:rowOff>0</xdr:rowOff>
    </xdr:from>
    <xdr:to>
      <xdr:col>0</xdr:col>
      <xdr:colOff>770255</xdr:colOff>
      <xdr:row>101</xdr:row>
      <xdr:rowOff>190500</xdr:rowOff>
    </xdr:to>
    <xdr:sp macro="" textlink="">
      <xdr:nvSpPr>
        <xdr:cNvPr id="1705" name="Text Box 86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 txBox="1">
          <a:spLocks noChangeArrowheads="1"/>
        </xdr:cNvSpPr>
      </xdr:nvSpPr>
      <xdr:spPr bwMode="auto">
        <a:xfrm>
          <a:off x="695325" y="17316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101</xdr:row>
      <xdr:rowOff>0</xdr:rowOff>
    </xdr:from>
    <xdr:to>
      <xdr:col>0</xdr:col>
      <xdr:colOff>770255</xdr:colOff>
      <xdr:row>101</xdr:row>
      <xdr:rowOff>190500</xdr:rowOff>
    </xdr:to>
    <xdr:sp macro="" textlink="">
      <xdr:nvSpPr>
        <xdr:cNvPr id="1706" name="Text Box 87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 txBox="1">
          <a:spLocks noChangeArrowheads="1"/>
        </xdr:cNvSpPr>
      </xdr:nvSpPr>
      <xdr:spPr bwMode="auto">
        <a:xfrm>
          <a:off x="695325" y="17316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101</xdr:row>
      <xdr:rowOff>0</xdr:rowOff>
    </xdr:from>
    <xdr:to>
      <xdr:col>4</xdr:col>
      <xdr:colOff>516890</xdr:colOff>
      <xdr:row>101</xdr:row>
      <xdr:rowOff>190500</xdr:rowOff>
    </xdr:to>
    <xdr:sp macro="" textlink="">
      <xdr:nvSpPr>
        <xdr:cNvPr id="1707" name="Text Box 88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 txBox="1">
          <a:spLocks noChangeArrowheads="1"/>
        </xdr:cNvSpPr>
      </xdr:nvSpPr>
      <xdr:spPr bwMode="auto">
        <a:xfrm>
          <a:off x="3648075" y="17316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101</xdr:row>
      <xdr:rowOff>0</xdr:rowOff>
    </xdr:from>
    <xdr:to>
      <xdr:col>4</xdr:col>
      <xdr:colOff>516890</xdr:colOff>
      <xdr:row>101</xdr:row>
      <xdr:rowOff>190500</xdr:rowOff>
    </xdr:to>
    <xdr:sp macro="" textlink="">
      <xdr:nvSpPr>
        <xdr:cNvPr id="1708" name="Text Box 89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 txBox="1">
          <a:spLocks noChangeArrowheads="1"/>
        </xdr:cNvSpPr>
      </xdr:nvSpPr>
      <xdr:spPr bwMode="auto">
        <a:xfrm>
          <a:off x="3648075" y="17316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447675</xdr:colOff>
      <xdr:row>54</xdr:row>
      <xdr:rowOff>0</xdr:rowOff>
    </xdr:from>
    <xdr:to>
      <xdr:col>2</xdr:col>
      <xdr:colOff>516890</xdr:colOff>
      <xdr:row>55</xdr:row>
      <xdr:rowOff>21590</xdr:rowOff>
    </xdr:to>
    <xdr:sp macro="" textlink="">
      <xdr:nvSpPr>
        <xdr:cNvPr id="1709" name="Text Box 54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 txBox="1">
          <a:spLocks noChangeArrowheads="1"/>
        </xdr:cNvSpPr>
      </xdr:nvSpPr>
      <xdr:spPr bwMode="auto">
        <a:xfrm>
          <a:off x="2124075" y="9239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447675</xdr:colOff>
      <xdr:row>54</xdr:row>
      <xdr:rowOff>0</xdr:rowOff>
    </xdr:from>
    <xdr:to>
      <xdr:col>2</xdr:col>
      <xdr:colOff>516890</xdr:colOff>
      <xdr:row>55</xdr:row>
      <xdr:rowOff>21590</xdr:rowOff>
    </xdr:to>
    <xdr:sp macro="" textlink="">
      <xdr:nvSpPr>
        <xdr:cNvPr id="1710" name="Text Box 54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 txBox="1">
          <a:spLocks noChangeArrowheads="1"/>
        </xdr:cNvSpPr>
      </xdr:nvSpPr>
      <xdr:spPr bwMode="auto">
        <a:xfrm>
          <a:off x="2124075" y="9239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447675</xdr:colOff>
      <xdr:row>54</xdr:row>
      <xdr:rowOff>0</xdr:rowOff>
    </xdr:from>
    <xdr:to>
      <xdr:col>2</xdr:col>
      <xdr:colOff>516890</xdr:colOff>
      <xdr:row>55</xdr:row>
      <xdr:rowOff>21590</xdr:rowOff>
    </xdr:to>
    <xdr:sp macro="" textlink="">
      <xdr:nvSpPr>
        <xdr:cNvPr id="1711" name="Text Box 54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 txBox="1">
          <a:spLocks noChangeArrowheads="1"/>
        </xdr:cNvSpPr>
      </xdr:nvSpPr>
      <xdr:spPr bwMode="auto">
        <a:xfrm>
          <a:off x="2124075" y="9239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447675</xdr:colOff>
      <xdr:row>54</xdr:row>
      <xdr:rowOff>0</xdr:rowOff>
    </xdr:from>
    <xdr:to>
      <xdr:col>2</xdr:col>
      <xdr:colOff>516890</xdr:colOff>
      <xdr:row>55</xdr:row>
      <xdr:rowOff>21590</xdr:rowOff>
    </xdr:to>
    <xdr:sp macro="" textlink="">
      <xdr:nvSpPr>
        <xdr:cNvPr id="1712" name="Text Box 54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 txBox="1">
          <a:spLocks noChangeArrowheads="1"/>
        </xdr:cNvSpPr>
      </xdr:nvSpPr>
      <xdr:spPr bwMode="auto">
        <a:xfrm>
          <a:off x="2124075" y="9239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0.94693</cdr:x>
      <cdr:y>0.36481</cdr:y>
    </cdr:from>
    <cdr:to>
      <cdr:x>0.99086</cdr:x>
      <cdr:y>0.54594</cdr:y>
    </cdr:to>
    <cdr:sp macro="" textlink="">
      <cdr:nvSpPr>
        <cdr:cNvPr id="2062" name="AutoShape 1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6832" y="812812"/>
          <a:ext cx="228893" cy="401981"/>
        </a:xfrm>
        <a:prstGeom xmlns:a="http://schemas.openxmlformats.org/drawingml/2006/main" prst="downArrow">
          <a:avLst>
            <a:gd name="adj1" fmla="val 50000"/>
            <a:gd name="adj2" fmla="val 43905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0.94496</cdr:x>
      <cdr:y>0.39409</cdr:y>
    </cdr:from>
    <cdr:to>
      <cdr:x>0.98865</cdr:x>
      <cdr:y>0.54793</cdr:y>
    </cdr:to>
    <cdr:sp macro="" textlink="">
      <cdr:nvSpPr>
        <cdr:cNvPr id="8199" name="AutoShape 103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26602" y="907807"/>
          <a:ext cx="227614" cy="353144"/>
        </a:xfrm>
        <a:prstGeom xmlns:a="http://schemas.openxmlformats.org/drawingml/2006/main" prst="downArrow">
          <a:avLst>
            <a:gd name="adj1" fmla="val 50000"/>
            <a:gd name="adj2" fmla="val 38788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0.93946</cdr:x>
      <cdr:y>0.52576</cdr:y>
    </cdr:from>
    <cdr:to>
      <cdr:x>0.99135</cdr:x>
      <cdr:y>0.77816</cdr:y>
    </cdr:to>
    <cdr:sp macro="" textlink="">
      <cdr:nvSpPr>
        <cdr:cNvPr id="162817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88530" y="1364712"/>
          <a:ext cx="302973" cy="652572"/>
        </a:xfrm>
        <a:prstGeom xmlns:a="http://schemas.openxmlformats.org/drawingml/2006/main" prst="upArrow">
          <a:avLst>
            <a:gd name="adj1" fmla="val 50000"/>
            <a:gd name="adj2" fmla="val 53847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00"/>
  </sheetPr>
  <dimension ref="A1:BK105"/>
  <sheetViews>
    <sheetView showGridLines="0" tabSelected="1" topLeftCell="A91" zoomScaleNormal="100" zoomScaleSheetLayoutView="100" workbookViewId="0">
      <selection activeCell="C106" sqref="C106"/>
    </sheetView>
  </sheetViews>
  <sheetFormatPr defaultColWidth="11.375" defaultRowHeight="12"/>
  <cols>
    <col min="1" max="1" width="13.375" style="4" customWidth="1"/>
    <col min="2" max="2" width="11.75" style="4" customWidth="1"/>
    <col min="3" max="7" width="11.375" style="4" customWidth="1"/>
    <col min="8" max="8" width="11.75" style="4" customWidth="1"/>
    <col min="9" max="9" width="11.375" style="4" customWidth="1"/>
    <col min="10" max="12" width="11.375" style="5" customWidth="1"/>
    <col min="13" max="13" width="11" style="5" customWidth="1"/>
    <col min="14" max="44" width="5" style="5" customWidth="1"/>
    <col min="45" max="68" width="5" style="4" customWidth="1"/>
    <col min="69" max="16384" width="11.375" style="4"/>
  </cols>
  <sheetData>
    <row r="1" spans="1:43" ht="15" customHeight="1"/>
    <row r="2" spans="1:43" ht="22.8">
      <c r="A2" s="92" t="s">
        <v>15</v>
      </c>
      <c r="B2" s="92"/>
      <c r="C2" s="92"/>
      <c r="D2" s="92"/>
      <c r="E2" s="92"/>
      <c r="F2" s="92"/>
      <c r="G2" s="92"/>
      <c r="H2" s="91"/>
      <c r="I2" s="91"/>
      <c r="J2" s="6"/>
    </row>
    <row r="3" spans="1:43" ht="15.75" customHeight="1">
      <c r="A3" s="93" t="s">
        <v>37</v>
      </c>
      <c r="B3" s="93"/>
      <c r="C3" s="93"/>
      <c r="D3" s="93"/>
      <c r="E3" s="93"/>
      <c r="F3" s="93"/>
      <c r="G3" s="93"/>
      <c r="H3" s="91"/>
      <c r="I3" s="91"/>
      <c r="J3" s="6"/>
    </row>
    <row r="4" spans="1:43" ht="6.75" customHeight="1">
      <c r="F4" s="7"/>
    </row>
    <row r="5" spans="1:43" ht="13.8" thickBot="1">
      <c r="F5" s="7"/>
    </row>
    <row r="6" spans="1:43" s="1" customFormat="1" ht="14.4" thickBot="1">
      <c r="A6" s="8" t="s">
        <v>4</v>
      </c>
      <c r="B6" s="9">
        <v>2013</v>
      </c>
      <c r="C6" s="9" t="s">
        <v>36</v>
      </c>
      <c r="D6" s="9">
        <v>2016</v>
      </c>
      <c r="E6" s="9">
        <v>2017</v>
      </c>
      <c r="F6" s="9">
        <v>2018</v>
      </c>
      <c r="G6" s="67">
        <v>2019</v>
      </c>
      <c r="H6" s="86">
        <v>2020</v>
      </c>
      <c r="I6" s="86">
        <v>2021</v>
      </c>
      <c r="J6" s="86">
        <v>2022</v>
      </c>
      <c r="K6" s="66">
        <v>2023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</row>
    <row r="7" spans="1:43" s="1" customFormat="1" ht="14.4" thickBot="1">
      <c r="A7" s="10" t="s">
        <v>5</v>
      </c>
      <c r="B7" s="11">
        <v>0.96</v>
      </c>
      <c r="C7" s="11">
        <v>0.86</v>
      </c>
      <c r="D7" s="11">
        <v>0.89</v>
      </c>
      <c r="E7" s="11">
        <v>0.83099999999999996</v>
      </c>
      <c r="F7" s="11">
        <v>0.91</v>
      </c>
      <c r="G7" s="68">
        <v>0.65029999999999999</v>
      </c>
      <c r="H7" s="87">
        <v>0.87409999999999999</v>
      </c>
      <c r="I7" s="87">
        <v>0.86470000000000002</v>
      </c>
      <c r="J7" s="87">
        <v>0.83730000000000004</v>
      </c>
      <c r="K7" s="69">
        <v>0.95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</row>
    <row r="8" spans="1:43" ht="15" customHeight="1">
      <c r="D8" s="3" t="s">
        <v>35</v>
      </c>
    </row>
    <row r="9" spans="1:43" ht="15" customHeight="1"/>
    <row r="10" spans="1:43" ht="17.399999999999999">
      <c r="A10" s="94" t="s">
        <v>13</v>
      </c>
      <c r="B10" s="94"/>
      <c r="C10" s="94"/>
      <c r="D10" s="94"/>
      <c r="E10" s="94"/>
      <c r="F10" s="94"/>
      <c r="G10" s="94"/>
      <c r="H10" s="95"/>
      <c r="I10" s="95"/>
    </row>
    <row r="11" spans="1:43" ht="12" customHeight="1" thickBot="1">
      <c r="A11" s="101"/>
      <c r="B11" s="101"/>
      <c r="C11" s="101"/>
      <c r="D11" s="101"/>
      <c r="E11" s="101"/>
      <c r="F11" s="101"/>
      <c r="G11" s="101"/>
      <c r="H11" s="12"/>
    </row>
    <row r="12" spans="1:43" s="1" customFormat="1" ht="14.4" thickBot="1">
      <c r="B12" s="96" t="s">
        <v>0</v>
      </c>
      <c r="C12" s="97"/>
      <c r="D12" s="98"/>
      <c r="E12" s="96" t="s">
        <v>3</v>
      </c>
      <c r="F12" s="99"/>
      <c r="G12" s="100"/>
      <c r="H12" s="13" t="s">
        <v>9</v>
      </c>
      <c r="I12" s="90" t="s">
        <v>11</v>
      </c>
      <c r="J12" s="91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</row>
    <row r="13" spans="1:43" s="1" customFormat="1" ht="14.4" thickBot="1">
      <c r="A13" s="14"/>
      <c r="B13" s="15" t="s">
        <v>1</v>
      </c>
      <c r="C13" s="16" t="s">
        <v>2</v>
      </c>
      <c r="D13" s="17" t="s">
        <v>8</v>
      </c>
      <c r="E13" s="18" t="s">
        <v>1</v>
      </c>
      <c r="F13" s="16" t="s">
        <v>2</v>
      </c>
      <c r="G13" s="17" t="s">
        <v>8</v>
      </c>
      <c r="H13" s="19" t="s">
        <v>10</v>
      </c>
      <c r="I13" s="57" t="s">
        <v>6</v>
      </c>
      <c r="J13" s="57" t="s">
        <v>7</v>
      </c>
      <c r="K13" s="2"/>
      <c r="L13" s="2"/>
      <c r="M13" s="2"/>
      <c r="N13" s="2"/>
      <c r="O13" s="2"/>
      <c r="P13" s="2"/>
      <c r="Q13" s="2"/>
      <c r="R13" s="2"/>
      <c r="S13" s="2"/>
      <c r="T13" s="20"/>
      <c r="U13" s="2"/>
      <c r="V13" s="2"/>
      <c r="W13" s="2"/>
      <c r="X13" s="20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</row>
    <row r="14" spans="1:43" s="1" customFormat="1" ht="13.8">
      <c r="A14" s="21">
        <v>2013</v>
      </c>
      <c r="B14" s="22">
        <v>0.6</v>
      </c>
      <c r="C14" s="23">
        <v>0.68020000000000003</v>
      </c>
      <c r="D14" s="24">
        <v>9.9757477768795427E-2</v>
      </c>
      <c r="E14" s="22">
        <v>0.6</v>
      </c>
      <c r="F14" s="23">
        <v>0.61699999999999999</v>
      </c>
      <c r="G14" s="24">
        <v>0.11472448057813912</v>
      </c>
      <c r="H14" s="25" t="s">
        <v>12</v>
      </c>
      <c r="I14" s="58">
        <v>0.70809999999999995</v>
      </c>
      <c r="J14" s="58">
        <v>0.67410000000000003</v>
      </c>
      <c r="K14" s="2"/>
      <c r="L14" s="2"/>
      <c r="M14" s="2"/>
      <c r="N14" s="2"/>
      <c r="O14" s="2"/>
      <c r="P14" s="2"/>
      <c r="Q14" s="2"/>
      <c r="R14" s="2"/>
      <c r="S14" s="26"/>
      <c r="T14" s="2"/>
      <c r="U14" s="2"/>
      <c r="V14" s="2"/>
      <c r="W14" s="26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</row>
    <row r="15" spans="1:43" s="1" customFormat="1" ht="13.8">
      <c r="A15" s="21">
        <v>2015</v>
      </c>
      <c r="B15" s="22">
        <v>0.6</v>
      </c>
      <c r="C15" s="23">
        <v>0.69399999999999995</v>
      </c>
      <c r="D15" s="24">
        <f t="shared" ref="D15:D19" si="0">(C15-C14)/C14</f>
        <v>2.0288150543957547E-2</v>
      </c>
      <c r="E15" s="22">
        <v>0.6</v>
      </c>
      <c r="F15" s="23">
        <v>0.64200000000000002</v>
      </c>
      <c r="G15" s="24">
        <f t="shared" ref="G15:G19" si="1">(F15-F14)/F14</f>
        <v>4.0518638573743958E-2</v>
      </c>
      <c r="H15" s="25" t="s">
        <v>12</v>
      </c>
      <c r="I15" s="58">
        <v>0.70830000000000004</v>
      </c>
      <c r="J15" s="58">
        <v>0.66800000000000004</v>
      </c>
      <c r="K15" s="2"/>
      <c r="L15" s="2"/>
      <c r="M15" s="2"/>
      <c r="N15" s="2"/>
      <c r="O15" s="2"/>
      <c r="P15" s="2"/>
      <c r="Q15" s="2"/>
      <c r="R15" s="2"/>
      <c r="S15" s="26"/>
      <c r="T15" s="2"/>
      <c r="U15" s="2"/>
      <c r="V15" s="2"/>
      <c r="W15" s="26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</row>
    <row r="16" spans="1:43" s="28" customFormat="1" ht="13.8">
      <c r="A16" s="21">
        <v>2016</v>
      </c>
      <c r="B16" s="22">
        <v>0.6</v>
      </c>
      <c r="C16" s="23">
        <v>0.71199999999999997</v>
      </c>
      <c r="D16" s="24">
        <f t="shared" si="0"/>
        <v>2.5936599423631149E-2</v>
      </c>
      <c r="E16" s="22">
        <v>0.6</v>
      </c>
      <c r="F16" s="23">
        <v>0.67900000000000005</v>
      </c>
      <c r="G16" s="24">
        <f t="shared" si="1"/>
        <v>5.7632398753894129E-2</v>
      </c>
      <c r="H16" s="25" t="s">
        <v>12</v>
      </c>
      <c r="I16" s="58">
        <v>0.71579999999999999</v>
      </c>
      <c r="J16" s="58">
        <v>0.67889999999999995</v>
      </c>
      <c r="K16" s="20"/>
      <c r="L16" s="20"/>
      <c r="M16" s="20"/>
      <c r="N16" s="20"/>
      <c r="O16" s="20"/>
      <c r="P16" s="20"/>
      <c r="Q16" s="20"/>
      <c r="R16" s="20"/>
      <c r="S16" s="27"/>
      <c r="T16" s="20"/>
      <c r="U16" s="20"/>
      <c r="V16" s="20"/>
      <c r="W16" s="27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</row>
    <row r="17" spans="1:44" s="1" customFormat="1" ht="13.8">
      <c r="A17" s="21">
        <v>2017</v>
      </c>
      <c r="B17" s="22">
        <v>0.6</v>
      </c>
      <c r="C17" s="23">
        <v>0.68100000000000005</v>
      </c>
      <c r="D17" s="24">
        <f t="shared" si="0"/>
        <v>-4.3539325842696514E-2</v>
      </c>
      <c r="E17" s="22">
        <v>0.6</v>
      </c>
      <c r="F17" s="23">
        <v>0.70199999999999996</v>
      </c>
      <c r="G17" s="24">
        <f t="shared" si="1"/>
        <v>3.3873343151693533E-2</v>
      </c>
      <c r="H17" s="25" t="s">
        <v>12</v>
      </c>
      <c r="I17" s="58">
        <v>0.75170000000000003</v>
      </c>
      <c r="J17" s="58">
        <v>0.71889999999999998</v>
      </c>
      <c r="K17" s="2"/>
      <c r="L17" s="2"/>
      <c r="M17" s="2"/>
      <c r="N17" s="2"/>
      <c r="O17" s="2"/>
      <c r="P17" s="2"/>
      <c r="Q17" s="2"/>
      <c r="R17" s="2"/>
      <c r="S17" s="26"/>
      <c r="T17" s="20"/>
      <c r="U17" s="2"/>
      <c r="V17" s="2"/>
      <c r="W17" s="26"/>
      <c r="X17" s="20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</row>
    <row r="18" spans="1:44" ht="14.4" thickBot="1">
      <c r="A18" s="21">
        <v>2018</v>
      </c>
      <c r="B18" s="59">
        <v>0.6</v>
      </c>
      <c r="C18" s="60">
        <v>0.66600000000000004</v>
      </c>
      <c r="D18" s="61">
        <f t="shared" si="0"/>
        <v>-2.2026431718061693E-2</v>
      </c>
      <c r="E18" s="59">
        <v>0.6</v>
      </c>
      <c r="F18" s="60">
        <v>0.63900000000000001</v>
      </c>
      <c r="G18" s="61">
        <f t="shared" si="1"/>
        <v>-8.9743589743589675E-2</v>
      </c>
      <c r="H18" s="25" t="s">
        <v>12</v>
      </c>
      <c r="I18" s="58">
        <v>0.75929999999999997</v>
      </c>
      <c r="J18" s="58">
        <v>0.71540000000000004</v>
      </c>
      <c r="T18" s="31"/>
      <c r="X18" s="31"/>
    </row>
    <row r="19" spans="1:44" ht="14.4" thickBot="1">
      <c r="A19" s="71">
        <v>2019</v>
      </c>
      <c r="B19" s="72">
        <v>0.6</v>
      </c>
      <c r="C19" s="73">
        <v>0.68059999999999998</v>
      </c>
      <c r="D19" s="74">
        <f t="shared" si="0"/>
        <v>2.1921921921921841E-2</v>
      </c>
      <c r="E19" s="75">
        <v>0.6</v>
      </c>
      <c r="F19" s="73">
        <v>0.63719999999999999</v>
      </c>
      <c r="G19" s="74">
        <f t="shared" si="1"/>
        <v>-2.8169014084507412E-3</v>
      </c>
      <c r="H19" s="76" t="s">
        <v>12</v>
      </c>
      <c r="I19" s="58">
        <v>0.73650000000000004</v>
      </c>
      <c r="J19" s="58">
        <v>0.69230000000000003</v>
      </c>
      <c r="T19" s="31"/>
      <c r="X19" s="31"/>
      <c r="AR19" s="4"/>
    </row>
    <row r="20" spans="1:44" ht="14.4" thickBot="1">
      <c r="A20" s="79">
        <v>2020</v>
      </c>
      <c r="B20" s="80">
        <v>0.6</v>
      </c>
      <c r="C20" s="81">
        <v>0.63049999999999995</v>
      </c>
      <c r="D20" s="82">
        <f>(C20-C19)/C19</f>
        <v>-7.3611519247722648E-2</v>
      </c>
      <c r="E20" s="83">
        <v>0.6</v>
      </c>
      <c r="F20" s="81">
        <v>0.63929999999999998</v>
      </c>
      <c r="G20" s="82">
        <f>(F20-F19)/F19</f>
        <v>3.2956685499058234E-3</v>
      </c>
      <c r="H20" s="84" t="s">
        <v>12</v>
      </c>
      <c r="I20" s="85">
        <v>0.73699999999999999</v>
      </c>
      <c r="J20" s="85">
        <v>0.70799999999999996</v>
      </c>
      <c r="T20" s="29"/>
      <c r="U20" s="30"/>
      <c r="X20" s="29"/>
      <c r="Y20" s="30"/>
    </row>
    <row r="21" spans="1:44" ht="14.4" thickBot="1">
      <c r="A21" s="79">
        <v>2021</v>
      </c>
      <c r="B21" s="80">
        <v>0.6</v>
      </c>
      <c r="C21" s="81">
        <v>0.25319999999999998</v>
      </c>
      <c r="D21" s="82">
        <f>(C21-C20)/C20</f>
        <v>-0.59841395717684376</v>
      </c>
      <c r="E21" s="83">
        <v>0.6</v>
      </c>
      <c r="F21" s="81">
        <v>0.2132</v>
      </c>
      <c r="G21" s="82">
        <f>(F21-F20)/F20</f>
        <v>-0.66651024558110428</v>
      </c>
      <c r="H21" s="84" t="s">
        <v>14</v>
      </c>
      <c r="I21" s="85">
        <v>0.48699999999999999</v>
      </c>
      <c r="J21" s="85">
        <v>0.46700000000000003</v>
      </c>
      <c r="T21" s="29"/>
      <c r="U21" s="30"/>
      <c r="X21" s="29"/>
      <c r="Y21" s="30"/>
    </row>
    <row r="22" spans="1:44" ht="14.4" thickBot="1">
      <c r="A22" s="79">
        <v>2022</v>
      </c>
      <c r="B22" s="80">
        <v>0.6</v>
      </c>
      <c r="C22" s="81">
        <v>0.36980000000000002</v>
      </c>
      <c r="D22" s="82">
        <f>(C22-C21)/C21</f>
        <v>0.46050552922590854</v>
      </c>
      <c r="E22" s="83">
        <v>0.6</v>
      </c>
      <c r="F22" s="81">
        <v>0.32850000000000001</v>
      </c>
      <c r="G22" s="82">
        <f>(F22-F21)/F21</f>
        <v>0.54080675422138846</v>
      </c>
      <c r="H22" s="84" t="s">
        <v>14</v>
      </c>
      <c r="I22" s="85">
        <v>0.50949999999999995</v>
      </c>
      <c r="J22" s="85">
        <v>0.51470000000000005</v>
      </c>
      <c r="T22" s="31"/>
      <c r="X22" s="31"/>
    </row>
    <row r="23" spans="1:44" ht="14.4" thickBot="1">
      <c r="A23" s="70">
        <v>2023</v>
      </c>
      <c r="B23" s="62">
        <v>0.6</v>
      </c>
      <c r="C23" s="63">
        <v>0.37040000000000001</v>
      </c>
      <c r="D23" s="64">
        <f>(C23-C22)/C22</f>
        <v>1.6224986479177648E-3</v>
      </c>
      <c r="E23" s="65">
        <v>0.6</v>
      </c>
      <c r="F23" s="63">
        <v>0.32550000000000001</v>
      </c>
      <c r="G23" s="64">
        <f>(F23-F22)/F22</f>
        <v>-9.1324200913242091E-3</v>
      </c>
      <c r="H23" s="78" t="s">
        <v>14</v>
      </c>
      <c r="I23" s="77">
        <v>0.4698</v>
      </c>
      <c r="J23" s="77">
        <v>0.45379999999999998</v>
      </c>
      <c r="T23" s="29"/>
      <c r="U23" s="30"/>
      <c r="X23" s="29"/>
      <c r="Y23" s="30"/>
    </row>
    <row r="24" spans="1:44">
      <c r="T24" s="29"/>
      <c r="U24" s="30"/>
      <c r="X24" s="29"/>
      <c r="Y24" s="30"/>
    </row>
    <row r="25" spans="1:44">
      <c r="T25" s="29"/>
      <c r="U25" s="30"/>
      <c r="X25" s="29"/>
      <c r="Y25" s="30"/>
    </row>
    <row r="26" spans="1:44">
      <c r="T26" s="29"/>
      <c r="U26" s="30"/>
      <c r="X26" s="29"/>
      <c r="Y26" s="30"/>
    </row>
    <row r="27" spans="1:44">
      <c r="T27" s="29"/>
      <c r="U27" s="30"/>
      <c r="X27" s="29"/>
      <c r="Y27" s="30"/>
    </row>
    <row r="28" spans="1:44">
      <c r="T28" s="29"/>
      <c r="U28" s="30"/>
      <c r="X28" s="29"/>
      <c r="Y28" s="30"/>
    </row>
    <row r="29" spans="1:44">
      <c r="L29" s="30"/>
      <c r="M29" s="30"/>
    </row>
    <row r="31" spans="1:44">
      <c r="W31" s="31"/>
    </row>
    <row r="32" spans="1:44">
      <c r="W32" s="31"/>
    </row>
    <row r="33" spans="23:23">
      <c r="W33" s="31"/>
    </row>
    <row r="34" spans="23:23">
      <c r="W34" s="31"/>
    </row>
    <row r="35" spans="23:23">
      <c r="W35" s="31"/>
    </row>
    <row r="36" spans="23:23">
      <c r="W36" s="31"/>
    </row>
    <row r="54" spans="1:34" ht="19.05" customHeight="1">
      <c r="A54" s="104" t="s">
        <v>16</v>
      </c>
      <c r="B54" s="104"/>
      <c r="C54" s="104"/>
      <c r="D54" s="104"/>
      <c r="E54" s="104"/>
      <c r="F54" s="104"/>
      <c r="G54" s="104"/>
      <c r="H54" s="95"/>
      <c r="I54" s="95"/>
    </row>
    <row r="55" spans="1:34" ht="12.6" thickBot="1"/>
    <row r="56" spans="1:34" s="7" customFormat="1" ht="14.1" customHeight="1" thickBot="1">
      <c r="B56" s="102">
        <v>2019</v>
      </c>
      <c r="C56" s="103"/>
      <c r="D56" s="102">
        <v>2020</v>
      </c>
      <c r="E56" s="103"/>
      <c r="F56" s="102">
        <v>2021</v>
      </c>
      <c r="G56" s="103"/>
      <c r="H56" s="102">
        <v>2022</v>
      </c>
      <c r="I56" s="103"/>
      <c r="J56" s="102">
        <v>2023</v>
      </c>
      <c r="K56" s="103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</row>
    <row r="57" spans="1:34" s="7" customFormat="1" ht="13.8" thickBot="1">
      <c r="A57" s="54" t="s">
        <v>17</v>
      </c>
      <c r="B57" s="33" t="s">
        <v>18</v>
      </c>
      <c r="C57" s="17" t="s">
        <v>19</v>
      </c>
      <c r="D57" s="33" t="s">
        <v>18</v>
      </c>
      <c r="E57" s="17" t="s">
        <v>19</v>
      </c>
      <c r="F57" s="33" t="s">
        <v>18</v>
      </c>
      <c r="G57" s="17" t="s">
        <v>19</v>
      </c>
      <c r="H57" s="33" t="s">
        <v>18</v>
      </c>
      <c r="I57" s="17" t="s">
        <v>19</v>
      </c>
      <c r="J57" s="33" t="s">
        <v>18</v>
      </c>
      <c r="K57" s="17" t="s">
        <v>19</v>
      </c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</row>
    <row r="58" spans="1:34" s="7" customFormat="1" ht="13.2">
      <c r="A58" s="37" t="s">
        <v>20</v>
      </c>
      <c r="B58" s="34">
        <v>329.4</v>
      </c>
      <c r="C58" s="35">
        <v>0.6805785123966942</v>
      </c>
      <c r="D58" s="34">
        <v>406.38</v>
      </c>
      <c r="E58" s="35">
        <v>0.63053529868114822</v>
      </c>
      <c r="F58" s="34">
        <v>176.2</v>
      </c>
      <c r="G58" s="35">
        <v>0.25316091954022985</v>
      </c>
      <c r="H58" s="34">
        <v>247.04</v>
      </c>
      <c r="I58" s="35">
        <v>0.36982035928143714</v>
      </c>
      <c r="J58" s="34">
        <v>332.23999999999995</v>
      </c>
      <c r="K58" s="35">
        <v>0.37039018952062425</v>
      </c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</row>
    <row r="59" spans="1:34" s="7" customFormat="1" ht="13.2">
      <c r="A59" s="37" t="s">
        <v>26</v>
      </c>
      <c r="B59" s="38">
        <v>25.6</v>
      </c>
      <c r="C59" s="39">
        <v>5.289256198347108E-2</v>
      </c>
      <c r="D59" s="38">
        <v>36.619999999999997</v>
      </c>
      <c r="E59" s="39">
        <v>5.6819239720713725E-2</v>
      </c>
      <c r="F59" s="38">
        <v>6.8</v>
      </c>
      <c r="G59" s="39">
        <v>9.7701149425287355E-3</v>
      </c>
      <c r="H59" s="38">
        <v>8.9600000000000009</v>
      </c>
      <c r="I59" s="39">
        <v>1.3413173652694612E-2</v>
      </c>
      <c r="J59" s="38">
        <v>20.759999999999998</v>
      </c>
      <c r="K59" s="39">
        <v>2.3143812709030098E-2</v>
      </c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</row>
    <row r="60" spans="1:34" s="7" customFormat="1" ht="13.2">
      <c r="A60" s="37" t="s">
        <v>23</v>
      </c>
      <c r="B60" s="38">
        <v>0</v>
      </c>
      <c r="C60" s="39">
        <v>0</v>
      </c>
      <c r="D60" s="38">
        <v>3</v>
      </c>
      <c r="E60" s="39">
        <v>4.6547711404189293E-3</v>
      </c>
      <c r="F60" s="38">
        <v>2</v>
      </c>
      <c r="G60" s="39">
        <v>2.8735632183908046E-3</v>
      </c>
      <c r="H60" s="38">
        <v>9</v>
      </c>
      <c r="I60" s="39">
        <v>1.3473053892215569E-2</v>
      </c>
      <c r="J60" s="38">
        <v>8</v>
      </c>
      <c r="K60" s="39">
        <v>8.918617614269788E-3</v>
      </c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</row>
    <row r="61" spans="1:34" s="7" customFormat="1" ht="13.2">
      <c r="A61" s="37" t="s">
        <v>21</v>
      </c>
      <c r="B61" s="38">
        <v>40</v>
      </c>
      <c r="C61" s="39">
        <v>8.2644628099173556E-2</v>
      </c>
      <c r="D61" s="38">
        <v>51</v>
      </c>
      <c r="E61" s="39">
        <v>7.9131109387121798E-2</v>
      </c>
      <c r="F61" s="38">
        <v>18</v>
      </c>
      <c r="G61" s="39">
        <v>2.5862068965517241E-2</v>
      </c>
      <c r="H61" s="38">
        <v>21</v>
      </c>
      <c r="I61" s="39">
        <v>3.1437125748502992E-2</v>
      </c>
      <c r="J61" s="38">
        <v>27</v>
      </c>
      <c r="K61" s="39">
        <v>3.0100334448160536E-2</v>
      </c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</row>
    <row r="62" spans="1:34" s="7" customFormat="1" ht="13.2">
      <c r="A62" s="37" t="s">
        <v>22</v>
      </c>
      <c r="B62" s="38">
        <v>37</v>
      </c>
      <c r="C62" s="39">
        <v>7.6446280991735532E-2</v>
      </c>
      <c r="D62" s="38">
        <v>57</v>
      </c>
      <c r="E62" s="39">
        <v>8.8440651667959655E-2</v>
      </c>
      <c r="F62" s="38">
        <v>14</v>
      </c>
      <c r="G62" s="39">
        <v>2.0114942528735632E-2</v>
      </c>
      <c r="H62" s="38">
        <v>25</v>
      </c>
      <c r="I62" s="39">
        <v>3.7425149700598799E-2</v>
      </c>
      <c r="J62" s="38">
        <v>34</v>
      </c>
      <c r="K62" s="39">
        <v>3.79041248606466E-2</v>
      </c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</row>
    <row r="63" spans="1:34" s="7" customFormat="1" ht="12.75" customHeight="1">
      <c r="A63" s="40" t="s">
        <v>27</v>
      </c>
      <c r="B63" s="38">
        <v>13</v>
      </c>
      <c r="C63" s="39">
        <v>2.6859504132231406E-2</v>
      </c>
      <c r="D63" s="38">
        <v>22.5</v>
      </c>
      <c r="E63" s="39">
        <v>3.4910783553141971E-2</v>
      </c>
      <c r="F63" s="38">
        <v>27</v>
      </c>
      <c r="G63" s="39">
        <v>3.8793103448275863E-2</v>
      </c>
      <c r="H63" s="38">
        <v>28</v>
      </c>
      <c r="I63" s="39">
        <v>4.1916167664670656E-2</v>
      </c>
      <c r="J63" s="38">
        <v>25</v>
      </c>
      <c r="K63" s="39">
        <v>2.7870680044593088E-2</v>
      </c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</row>
    <row r="64" spans="1:34" s="7" customFormat="1" ht="13.2">
      <c r="A64" s="37" t="s">
        <v>30</v>
      </c>
      <c r="B64" s="38">
        <v>11</v>
      </c>
      <c r="C64" s="39">
        <v>2.2727272727272728E-2</v>
      </c>
      <c r="D64" s="38">
        <v>34</v>
      </c>
      <c r="E64" s="39">
        <v>5.2754072924747868E-2</v>
      </c>
      <c r="F64" s="38">
        <v>5</v>
      </c>
      <c r="G64" s="39">
        <v>7.1839080459770114E-3</v>
      </c>
      <c r="H64" s="38">
        <v>5</v>
      </c>
      <c r="I64" s="39">
        <v>7.4850299401197605E-3</v>
      </c>
      <c r="J64" s="38">
        <v>12</v>
      </c>
      <c r="K64" s="39">
        <v>1.3377926421404682E-2</v>
      </c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</row>
    <row r="65" spans="1:44" s="7" customFormat="1" ht="13.2">
      <c r="A65" s="37" t="s">
        <v>29</v>
      </c>
      <c r="B65" s="38">
        <v>23</v>
      </c>
      <c r="C65" s="39">
        <v>4.7520661157024795E-2</v>
      </c>
      <c r="D65" s="38">
        <v>30</v>
      </c>
      <c r="E65" s="39">
        <v>4.6547711404189292E-2</v>
      </c>
      <c r="F65" s="38">
        <v>447</v>
      </c>
      <c r="G65" s="39">
        <v>0.64224137931034486</v>
      </c>
      <c r="H65" s="38">
        <v>324</v>
      </c>
      <c r="I65" s="39">
        <v>0.48502994011976047</v>
      </c>
      <c r="J65" s="38">
        <v>434</v>
      </c>
      <c r="K65" s="39">
        <v>0.483835005574136</v>
      </c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</row>
    <row r="66" spans="1:44" s="7" customFormat="1" ht="13.2">
      <c r="A66" s="37" t="s">
        <v>25</v>
      </c>
      <c r="B66" s="38">
        <v>0</v>
      </c>
      <c r="C66" s="39">
        <v>0</v>
      </c>
      <c r="D66" s="38">
        <v>0</v>
      </c>
      <c r="E66" s="39">
        <v>0</v>
      </c>
      <c r="F66" s="38">
        <v>0</v>
      </c>
      <c r="G66" s="39">
        <v>0</v>
      </c>
      <c r="H66" s="38">
        <v>0</v>
      </c>
      <c r="I66" s="39">
        <v>0</v>
      </c>
      <c r="J66" s="38">
        <v>0</v>
      </c>
      <c r="K66" s="39">
        <v>0</v>
      </c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</row>
    <row r="67" spans="1:44" s="7" customFormat="1" ht="13.2">
      <c r="A67" s="37" t="s">
        <v>24</v>
      </c>
      <c r="B67" s="38">
        <v>5</v>
      </c>
      <c r="C67" s="39">
        <v>1.0330578512396695E-2</v>
      </c>
      <c r="D67" s="38">
        <v>4</v>
      </c>
      <c r="E67" s="39">
        <v>6.2063615205585725E-3</v>
      </c>
      <c r="F67" s="38">
        <v>0</v>
      </c>
      <c r="G67" s="39">
        <v>0</v>
      </c>
      <c r="H67" s="38">
        <v>0</v>
      </c>
      <c r="I67" s="39">
        <v>0</v>
      </c>
      <c r="J67" s="38">
        <v>4</v>
      </c>
      <c r="K67" s="39">
        <v>4.459308807134894E-3</v>
      </c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</row>
    <row r="68" spans="1:44" s="7" customFormat="1" ht="13.8" thickBot="1">
      <c r="A68" s="37" t="s">
        <v>28</v>
      </c>
      <c r="B68" s="55">
        <v>484</v>
      </c>
      <c r="C68" s="56">
        <v>1</v>
      </c>
      <c r="D68" s="55">
        <v>644.5</v>
      </c>
      <c r="E68" s="56">
        <v>0.99999999999999989</v>
      </c>
      <c r="F68" s="55">
        <v>696</v>
      </c>
      <c r="G68" s="56">
        <v>1</v>
      </c>
      <c r="H68" s="55">
        <v>668</v>
      </c>
      <c r="I68" s="56">
        <v>1</v>
      </c>
      <c r="J68" s="55">
        <v>897</v>
      </c>
      <c r="K68" s="56">
        <f>SUM(K58:K67)</f>
        <v>0.99999999999999989</v>
      </c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</row>
    <row r="69" spans="1:44" s="7" customFormat="1" ht="13.2">
      <c r="A69" s="41"/>
      <c r="B69" s="42"/>
      <c r="C69" s="43"/>
      <c r="D69" s="44"/>
      <c r="E69" s="36"/>
      <c r="F69" s="44"/>
      <c r="G69" s="36"/>
      <c r="H69" s="36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</row>
    <row r="70" spans="1:44" s="7" customFormat="1" ht="13.2">
      <c r="A70" s="41"/>
      <c r="B70" s="42"/>
      <c r="C70" s="43"/>
      <c r="D70" s="44"/>
      <c r="E70" s="36"/>
      <c r="F70" s="44"/>
      <c r="G70" s="36"/>
      <c r="H70" s="36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</row>
    <row r="71" spans="1:44" s="7" customFormat="1" ht="13.2">
      <c r="A71" s="41"/>
      <c r="B71" s="42"/>
      <c r="C71" s="43"/>
      <c r="D71" s="44"/>
      <c r="E71" s="36"/>
      <c r="F71" s="44"/>
      <c r="G71" s="36"/>
      <c r="H71" s="36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</row>
    <row r="72" spans="1:44" s="7" customFormat="1" ht="13.2">
      <c r="A72" s="41"/>
      <c r="B72" s="42"/>
      <c r="C72" s="43"/>
      <c r="D72" s="44"/>
      <c r="E72" s="36"/>
      <c r="F72" s="44"/>
      <c r="G72" s="36"/>
      <c r="H72" s="36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</row>
    <row r="73" spans="1:44" s="7" customFormat="1" ht="13.2">
      <c r="A73" s="41"/>
      <c r="B73" s="42"/>
      <c r="C73" s="43"/>
      <c r="D73" s="44"/>
      <c r="E73" s="36"/>
      <c r="F73" s="44"/>
      <c r="G73" s="36"/>
      <c r="H73" s="36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</row>
    <row r="74" spans="1:44" s="7" customFormat="1" ht="13.2">
      <c r="A74" s="41"/>
      <c r="B74" s="42"/>
      <c r="C74" s="43"/>
      <c r="D74" s="44"/>
      <c r="E74" s="36"/>
      <c r="F74" s="44"/>
      <c r="G74" s="36"/>
      <c r="H74" s="36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</row>
    <row r="89" spans="1:39" ht="41.1" customHeight="1">
      <c r="A89" s="45"/>
      <c r="B89" s="89" t="s">
        <v>31</v>
      </c>
      <c r="C89" s="89"/>
      <c r="D89" s="89"/>
      <c r="E89" s="89"/>
      <c r="F89" s="89"/>
      <c r="G89" s="45"/>
      <c r="H89" s="46"/>
      <c r="I89" s="46"/>
    </row>
    <row r="90" spans="1:39" ht="12.6" thickBot="1"/>
    <row r="91" spans="1:39" s="7" customFormat="1" ht="13.8" thickBot="1">
      <c r="C91" s="4"/>
      <c r="D91" s="47">
        <v>2019</v>
      </c>
      <c r="E91" s="47">
        <v>2020</v>
      </c>
      <c r="F91" s="47">
        <v>2021</v>
      </c>
      <c r="G91" s="47">
        <v>2022</v>
      </c>
      <c r="H91" s="47">
        <v>2023</v>
      </c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</row>
    <row r="92" spans="1:39" s="7" customFormat="1" ht="13.2">
      <c r="B92" s="37" t="s">
        <v>26</v>
      </c>
      <c r="C92" s="48"/>
      <c r="D92" s="49">
        <v>12</v>
      </c>
      <c r="E92" s="49">
        <v>26</v>
      </c>
      <c r="F92" s="49">
        <v>22</v>
      </c>
      <c r="G92" s="49">
        <v>19</v>
      </c>
      <c r="H92" s="49">
        <v>35</v>
      </c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</row>
    <row r="93" spans="1:39" s="7" customFormat="1" ht="13.2">
      <c r="B93" s="37" t="s">
        <v>23</v>
      </c>
      <c r="C93" s="50"/>
      <c r="D93" s="51">
        <v>5</v>
      </c>
      <c r="E93" s="51">
        <v>7</v>
      </c>
      <c r="F93" s="51">
        <v>15</v>
      </c>
      <c r="G93" s="51">
        <v>12</v>
      </c>
      <c r="H93" s="51">
        <v>23</v>
      </c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</row>
    <row r="94" spans="1:39" s="7" customFormat="1" ht="13.2">
      <c r="B94" s="37" t="s">
        <v>38</v>
      </c>
      <c r="C94" s="50"/>
      <c r="D94" s="51">
        <v>26</v>
      </c>
      <c r="E94" s="51">
        <v>34</v>
      </c>
      <c r="F94" s="51">
        <v>30</v>
      </c>
      <c r="G94" s="51">
        <v>27</v>
      </c>
      <c r="H94" s="51">
        <v>47</v>
      </c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</row>
    <row r="95" spans="1:39" s="7" customFormat="1" ht="13.2">
      <c r="B95" s="37" t="s">
        <v>22</v>
      </c>
      <c r="C95" s="50"/>
      <c r="D95" s="51">
        <v>20</v>
      </c>
      <c r="E95" s="51">
        <v>24</v>
      </c>
      <c r="F95" s="51">
        <v>12</v>
      </c>
      <c r="G95" s="51">
        <v>13</v>
      </c>
      <c r="H95" s="51">
        <v>21</v>
      </c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</row>
    <row r="96" spans="1:39" s="7" customFormat="1" ht="12.75" customHeight="1">
      <c r="B96" s="40" t="s">
        <v>27</v>
      </c>
      <c r="C96" s="50"/>
      <c r="D96" s="51">
        <v>46</v>
      </c>
      <c r="E96" s="51">
        <v>62</v>
      </c>
      <c r="F96" s="51">
        <v>54</v>
      </c>
      <c r="G96" s="51">
        <v>43</v>
      </c>
      <c r="H96" s="51">
        <v>49</v>
      </c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</row>
    <row r="97" spans="2:63" s="7" customFormat="1" ht="15" customHeight="1">
      <c r="B97" s="37" t="s">
        <v>29</v>
      </c>
      <c r="C97" s="50"/>
      <c r="D97" s="51">
        <v>57</v>
      </c>
      <c r="E97" s="51">
        <v>78</v>
      </c>
      <c r="F97" s="51">
        <v>97</v>
      </c>
      <c r="G97" s="51">
        <v>77</v>
      </c>
      <c r="H97" s="51">
        <v>96</v>
      </c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</row>
    <row r="98" spans="2:63" s="7" customFormat="1" ht="15" customHeight="1">
      <c r="B98" s="37" t="s">
        <v>25</v>
      </c>
      <c r="C98" s="50"/>
      <c r="D98" s="51">
        <v>11</v>
      </c>
      <c r="E98" s="51">
        <v>16</v>
      </c>
      <c r="F98" s="51">
        <v>4</v>
      </c>
      <c r="G98" s="51">
        <v>3</v>
      </c>
      <c r="H98" s="51">
        <v>10</v>
      </c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</row>
    <row r="99" spans="2:63" s="7" customFormat="1" ht="13.8" thickBot="1">
      <c r="B99" s="37" t="s">
        <v>24</v>
      </c>
      <c r="C99" s="48"/>
      <c r="D99" s="52">
        <v>1</v>
      </c>
      <c r="E99" s="52">
        <v>3</v>
      </c>
      <c r="F99" s="52">
        <v>1</v>
      </c>
      <c r="G99" s="52">
        <v>4</v>
      </c>
      <c r="H99" s="52">
        <v>5</v>
      </c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</row>
    <row r="102" spans="2:63" ht="18.75" customHeight="1">
      <c r="B102" s="89" t="s">
        <v>32</v>
      </c>
      <c r="C102" s="89"/>
      <c r="D102" s="89"/>
      <c r="E102" s="89"/>
      <c r="F102" s="89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</row>
    <row r="103" spans="2:63"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</row>
    <row r="104" spans="2:63" ht="13.2">
      <c r="C104" s="88">
        <v>18.84</v>
      </c>
      <c r="D104" s="41" t="s">
        <v>33</v>
      </c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</row>
    <row r="105" spans="2:63" ht="13.2">
      <c r="C105" s="53">
        <v>36.74</v>
      </c>
      <c r="D105" s="41" t="s">
        <v>34</v>
      </c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</row>
  </sheetData>
  <mergeCells count="15">
    <mergeCell ref="B102:F102"/>
    <mergeCell ref="B89:F89"/>
    <mergeCell ref="I12:J12"/>
    <mergeCell ref="A2:I2"/>
    <mergeCell ref="A3:I3"/>
    <mergeCell ref="A10:I10"/>
    <mergeCell ref="B12:D12"/>
    <mergeCell ref="E12:G12"/>
    <mergeCell ref="A11:G11"/>
    <mergeCell ref="H56:I56"/>
    <mergeCell ref="A54:I54"/>
    <mergeCell ref="F56:G56"/>
    <mergeCell ref="D56:E56"/>
    <mergeCell ref="B56:C56"/>
    <mergeCell ref="J56:K56"/>
  </mergeCells>
  <phoneticPr fontId="0" type="noConversion"/>
  <printOptions horizontalCentered="1"/>
  <pageMargins left="0.76" right="0.41" top="0.68" bottom="0.5" header="0.5" footer="0"/>
  <pageSetup orientation="portrait" horizontalDpi="4294967292" verticalDpi="4294967292" r:id="rId1"/>
  <headerFooter alignWithMargins="0"/>
  <rowBreaks count="1" manualBreakCount="1">
    <brk id="53" max="8" man="1"/>
  </rowBreaks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Meridian Tower</vt:lpstr>
      <vt:lpstr>'Meridian Tower'!Print_Area</vt:lpstr>
    </vt:vector>
  </TitlesOfParts>
  <Company>State of Arizona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Dept. of Administration</dc:creator>
  <cp:lastModifiedBy>Grace Doehring</cp:lastModifiedBy>
  <cp:lastPrinted>2011-09-16T20:49:48Z</cp:lastPrinted>
  <dcterms:created xsi:type="dcterms:W3CDTF">1999-06-08T15:24:14Z</dcterms:created>
  <dcterms:modified xsi:type="dcterms:W3CDTF">2023-07-13T20:29:56Z</dcterms:modified>
</cp:coreProperties>
</file>