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ml.chartshapes+xml"/>
  <Override PartName="/xl/charts/chart8.xml" ContentType="application/vnd.openxmlformats-officedocument.drawingml.chart+xml"/>
  <Override PartName="/xl/drawings/drawing11.xml" ContentType="application/vnd.openxmlformats-officedocument.drawingml.chartshapes+xml"/>
  <Override PartName="/xl/charts/chart9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G:\Shared drives\AD_HRD_Travel Reduction\TRP\Info Tables, Surveys and more\SURVEY Annual Think Pink\2023 survey\FINAL FY23 Complete\"/>
    </mc:Choice>
  </mc:AlternateContent>
  <xr:revisionPtr revIDLastSave="0" documentId="8_{4EB497A6-1D4C-4C96-A2C5-173F0B9AD3A7}" xr6:coauthVersionLast="36" xr6:coauthVersionMax="36" xr10:uidLastSave="{00000000-0000-0000-0000-000000000000}"/>
  <bookViews>
    <workbookView xWindow="0" yWindow="0" windowWidth="15864" windowHeight="8496" activeTab="2" xr2:uid="{00000000-000D-0000-FFFF-FFFF00000000}"/>
  </bookViews>
  <sheets>
    <sheet name="4141 N. 3rd Street" sheetId="1" r:id="rId1"/>
    <sheet name="#62.  3839 N. 3rd Street" sheetId="3" r:id="rId2"/>
    <sheet name="Century Plaza" sheetId="2" r:id="rId3"/>
  </sheets>
  <definedNames>
    <definedName name="_xlnm.Print_Area" localSheetId="1">'#62.  3839 N. 3rd Street'!$A$1:$I$107</definedName>
    <definedName name="_xlnm.Print_Area" localSheetId="0">'4141 N. 3rd Street'!$A$1:$I$105</definedName>
    <definedName name="_xlnm.Print_Area" localSheetId="2">'Century Plaza'!$A$1:$I$105</definedName>
  </definedNames>
  <calcPr calcId="191029"/>
</workbook>
</file>

<file path=xl/calcChain.xml><?xml version="1.0" encoding="utf-8"?>
<calcChain xmlns="http://schemas.openxmlformats.org/spreadsheetml/2006/main">
  <c r="D23" i="2" l="1"/>
  <c r="G23" i="2"/>
  <c r="D23" i="3"/>
  <c r="G23" i="3"/>
  <c r="D23" i="1"/>
  <c r="G23" i="1"/>
  <c r="H69" i="3"/>
  <c r="I61" i="3" s="1"/>
  <c r="D22" i="3"/>
  <c r="G22" i="3"/>
  <c r="H69" i="1"/>
  <c r="I59" i="1" s="1"/>
  <c r="D22" i="1"/>
  <c r="G22" i="1"/>
  <c r="H69" i="2"/>
  <c r="I59" i="2" s="1"/>
  <c r="D22" i="2"/>
  <c r="G22" i="2"/>
  <c r="G21" i="2"/>
  <c r="D21" i="2"/>
  <c r="F69" i="2"/>
  <c r="G62" i="2" s="1"/>
  <c r="G21" i="3"/>
  <c r="D21" i="3"/>
  <c r="F69" i="3"/>
  <c r="G63" i="3" s="1"/>
  <c r="F69" i="1"/>
  <c r="G66" i="1" s="1"/>
  <c r="G21" i="1"/>
  <c r="D21" i="1"/>
  <c r="D69" i="1"/>
  <c r="E64" i="1" s="1"/>
  <c r="D20" i="1"/>
  <c r="G20" i="1"/>
  <c r="D69" i="3"/>
  <c r="E67" i="3" s="1"/>
  <c r="D20" i="3"/>
  <c r="G20" i="3"/>
  <c r="D69" i="2"/>
  <c r="E59" i="2" s="1"/>
  <c r="E61" i="2"/>
  <c r="D20" i="2"/>
  <c r="G20" i="2"/>
  <c r="B69" i="2"/>
  <c r="C61" i="2" s="1"/>
  <c r="G19" i="2"/>
  <c r="D19" i="2"/>
  <c r="B69" i="1"/>
  <c r="C68" i="1" s="1"/>
  <c r="G19" i="1"/>
  <c r="D19" i="1"/>
  <c r="B69" i="3"/>
  <c r="C59" i="3" s="1"/>
  <c r="G19" i="3"/>
  <c r="D19" i="3"/>
  <c r="G18" i="2"/>
  <c r="D18" i="2"/>
  <c r="G18" i="1"/>
  <c r="D18" i="1"/>
  <c r="G18" i="3"/>
  <c r="D18" i="3"/>
  <c r="G17" i="3"/>
  <c r="D17" i="3"/>
  <c r="G17" i="2"/>
  <c r="D17" i="2"/>
  <c r="G17" i="1"/>
  <c r="D17" i="1"/>
  <c r="G16" i="2"/>
  <c r="G15" i="2"/>
  <c r="D16" i="2"/>
  <c r="D15" i="2"/>
  <c r="G16" i="1"/>
  <c r="G15" i="1"/>
  <c r="D16" i="1"/>
  <c r="D15" i="1"/>
  <c r="G16" i="3"/>
  <c r="G15" i="3"/>
  <c r="D16" i="3"/>
  <c r="D15" i="3"/>
  <c r="E63" i="3"/>
  <c r="G63" i="2"/>
  <c r="G65" i="2"/>
  <c r="G66" i="2"/>
  <c r="G68" i="2"/>
  <c r="E68" i="3"/>
  <c r="I67" i="3"/>
  <c r="I65" i="3"/>
  <c r="I60" i="3"/>
  <c r="I68" i="3"/>
  <c r="I66" i="3"/>
  <c r="I64" i="3"/>
  <c r="I62" i="3"/>
  <c r="I59" i="3"/>
  <c r="I63" i="3"/>
  <c r="E66" i="3"/>
  <c r="G62" i="3"/>
  <c r="E64" i="3"/>
  <c r="E62" i="3"/>
  <c r="G65" i="3"/>
  <c r="E60" i="3"/>
  <c r="E61" i="3"/>
  <c r="G68" i="3"/>
  <c r="E65" i="3"/>
  <c r="E59" i="3"/>
  <c r="I62" i="1"/>
  <c r="G64" i="1"/>
  <c r="E60" i="1"/>
  <c r="I68" i="2"/>
  <c r="I66" i="2"/>
  <c r="I62" i="2"/>
  <c r="I60" i="2"/>
  <c r="I67" i="2"/>
  <c r="C65" i="2"/>
  <c r="C64" i="2"/>
  <c r="C67" i="2"/>
  <c r="C59" i="2"/>
  <c r="C62" i="2"/>
  <c r="C63" i="2"/>
  <c r="C60" i="2"/>
  <c r="C68" i="2"/>
  <c r="E65" i="1"/>
  <c r="E67" i="1"/>
  <c r="E60" i="2"/>
  <c r="E63" i="1"/>
  <c r="E66" i="1"/>
  <c r="E59" i="1"/>
  <c r="E61" i="1"/>
  <c r="C66" i="2"/>
  <c r="E62" i="2"/>
  <c r="E68" i="1"/>
  <c r="E62" i="1"/>
  <c r="G59" i="1" l="1"/>
  <c r="G61" i="3"/>
  <c r="G66" i="3"/>
  <c r="G60" i="3"/>
  <c r="G67" i="3"/>
  <c r="E63" i="2"/>
  <c r="E67" i="2"/>
  <c r="E64" i="2"/>
  <c r="E68" i="2"/>
  <c r="E66" i="2"/>
  <c r="E65" i="2"/>
  <c r="I65" i="2"/>
  <c r="I69" i="2" s="1"/>
  <c r="E69" i="2"/>
  <c r="I61" i="2"/>
  <c r="I63" i="2"/>
  <c r="I64" i="2"/>
  <c r="C69" i="2"/>
  <c r="G61" i="2"/>
  <c r="G64" i="2"/>
  <c r="G60" i="2"/>
  <c r="G67" i="2"/>
  <c r="G59" i="2"/>
  <c r="C62" i="3"/>
  <c r="E69" i="3"/>
  <c r="C66" i="3"/>
  <c r="I69" i="3"/>
  <c r="C60" i="3"/>
  <c r="C68" i="3"/>
  <c r="C65" i="3"/>
  <c r="C61" i="3"/>
  <c r="C64" i="3"/>
  <c r="C67" i="3"/>
  <c r="C63" i="3"/>
  <c r="G64" i="3"/>
  <c r="G59" i="3"/>
  <c r="G62" i="1"/>
  <c r="I63" i="1"/>
  <c r="G60" i="1"/>
  <c r="G69" i="1" s="1"/>
  <c r="I60" i="1"/>
  <c r="I65" i="1"/>
  <c r="G61" i="1"/>
  <c r="I64" i="1"/>
  <c r="G67" i="1"/>
  <c r="I66" i="1"/>
  <c r="G65" i="1"/>
  <c r="I67" i="1"/>
  <c r="I68" i="1"/>
  <c r="G63" i="1"/>
  <c r="I61" i="1"/>
  <c r="G68" i="1"/>
  <c r="C61" i="1"/>
  <c r="C64" i="1"/>
  <c r="C66" i="1"/>
  <c r="C60" i="1"/>
  <c r="C63" i="1"/>
  <c r="C65" i="1"/>
  <c r="C59" i="1"/>
  <c r="C67" i="1"/>
  <c r="C62" i="1"/>
  <c r="E69" i="1"/>
  <c r="G69" i="3" l="1"/>
  <c r="G69" i="2"/>
  <c r="C69" i="3"/>
  <c r="I69" i="1"/>
  <c r="C69" i="1"/>
</calcChain>
</file>

<file path=xl/sharedStrings.xml><?xml version="1.0" encoding="utf-8"?>
<sst xmlns="http://schemas.openxmlformats.org/spreadsheetml/2006/main" count="195" uniqueCount="41">
  <si>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</si>
  <si>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</si>
  <si>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</si>
  <si>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</si>
  <si>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</si>
  <si>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</si>
  <si>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</si>
  <si>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</si>
  <si>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</si>
  <si>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</si>
  <si>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</si>
  <si>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</si>
  <si>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</si>
  <si>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</si>
  <si>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</si>
  <si>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</si>
  <si>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</si>
  <si>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</si>
  <si>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</si>
  <si>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</si>
  <si>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Travel Reduction Results from Annual "Think Pink" Survey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</si>
  <si>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</si>
  <si>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</si>
  <si>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</si>
  <si>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</si>
  <si>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</si>
  <si>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</si>
  <si>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</si>
  <si>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Veterans' Services - Century Plaza</t>
  </si>
  <si>
    <t>Veterans' Services, Dept. of - 4141 N. 3rd Street</t>
  </si>
  <si>
    <t>Veterans' Services, Dept. of - 3839 N. 3rd Street</t>
  </si>
  <si>
    <t>Telework</t>
  </si>
  <si>
    <t>Light Rail</t>
  </si>
  <si>
    <t>Average Commute Distance and Time</t>
  </si>
  <si>
    <t>miles traveled each trip one-way</t>
  </si>
  <si>
    <t>minutes traveled each trip one-way</t>
  </si>
  <si>
    <t>Number of Employees Interested in an Alternate Mode</t>
  </si>
  <si>
    <t>*Survey was not conducted in 2014.</t>
  </si>
  <si>
    <t>2015*</t>
  </si>
  <si>
    <t>YES</t>
  </si>
  <si>
    <t>Bus/ Light Rail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</si>
</sst>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18">
    <font>
      <sz val="9"/>
      <name val="Geneva"/>
    </font>
    <font>
      <sz val="9"/>
      <name val="Geneva"/>
    </font>
    <font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/>
    <xf numFmtId="0" fontId="3" fillId="0" borderId="0" xfId="0" applyFont="1"/>
    <xf numFmtId="9" fontId="4" fillId="0" borderId="0" xfId="2" applyFont="1" applyBorder="1"/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9" fontId="2" fillId="0" borderId="3" xfId="2" applyFont="1" applyBorder="1"/>
    <xf numFmtId="9" fontId="11" fillId="0" borderId="3" xfId="2" applyFont="1" applyBorder="1"/>
    <xf numFmtId="0" fontId="13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5" fillId="0" borderId="0" xfId="0" applyFont="1"/>
    <xf numFmtId="0" fontId="2" fillId="0" borderId="10" xfId="0" applyFont="1" applyBorder="1" applyAlignment="1">
      <alignment horizontal="center"/>
    </xf>
    <xf numFmtId="164" fontId="2" fillId="0" borderId="11" xfId="2" applyNumberFormat="1" applyFont="1" applyBorder="1" applyAlignment="1">
      <alignment horizontal="center"/>
    </xf>
    <xf numFmtId="164" fontId="2" fillId="0" borderId="12" xfId="2" applyNumberFormat="1" applyFont="1" applyBorder="1" applyAlignment="1">
      <alignment horizontal="center"/>
    </xf>
    <xf numFmtId="164" fontId="2" fillId="0" borderId="13" xfId="2" applyNumberFormat="1" applyFont="1" applyBorder="1" applyAlignment="1">
      <alignment horizontal="center"/>
    </xf>
    <xf numFmtId="164" fontId="2" fillId="0" borderId="14" xfId="2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3" fillId="0" borderId="0" xfId="0" applyNumberFormat="1" applyFont="1"/>
    <xf numFmtId="0" fontId="11" fillId="0" borderId="15" xfId="0" applyFont="1" applyBorder="1" applyAlignment="1">
      <alignment horizontal="center"/>
    </xf>
    <xf numFmtId="2" fontId="15" fillId="0" borderId="0" xfId="0" applyNumberFormat="1" applyFont="1"/>
    <xf numFmtId="0" fontId="11" fillId="0" borderId="0" xfId="0" applyFont="1"/>
    <xf numFmtId="0" fontId="2" fillId="0" borderId="13" xfId="0" applyFont="1" applyBorder="1" applyAlignment="1">
      <alignment horizontal="center"/>
    </xf>
    <xf numFmtId="2" fontId="16" fillId="0" borderId="0" xfId="0" applyNumberFormat="1" applyFont="1"/>
    <xf numFmtId="0" fontId="16" fillId="0" borderId="0" xfId="0" applyFont="1"/>
    <xf numFmtId="2" fontId="6" fillId="0" borderId="0" xfId="0" applyNumberFormat="1" applyFont="1"/>
    <xf numFmtId="0" fontId="17" fillId="0" borderId="0" xfId="0" applyFont="1"/>
    <xf numFmtId="0" fontId="10" fillId="0" borderId="16" xfId="0" applyFont="1" applyBorder="1" applyAlignment="1">
      <alignment horizontal="center"/>
    </xf>
    <xf numFmtId="3" fontId="10" fillId="0" borderId="17" xfId="1" applyNumberFormat="1" applyFont="1" applyBorder="1"/>
    <xf numFmtId="164" fontId="10" fillId="0" borderId="18" xfId="2" applyNumberFormat="1" applyFont="1" applyBorder="1"/>
    <xf numFmtId="164" fontId="17" fillId="0" borderId="0" xfId="0" applyNumberFormat="1" applyFont="1" applyBorder="1"/>
    <xf numFmtId="0" fontId="10" fillId="0" borderId="10" xfId="0" applyFont="1" applyBorder="1"/>
    <xf numFmtId="3" fontId="10" fillId="0" borderId="19" xfId="1" applyNumberFormat="1" applyFont="1" applyBorder="1"/>
    <xf numFmtId="164" fontId="10" fillId="0" borderId="20" xfId="2" applyNumberFormat="1" applyFont="1" applyBorder="1"/>
    <xf numFmtId="0" fontId="10" fillId="0" borderId="10" xfId="0" applyFont="1" applyBorder="1" applyAlignment="1">
      <alignment wrapText="1"/>
    </xf>
    <xf numFmtId="0" fontId="10" fillId="0" borderId="0" xfId="0" applyFont="1" applyBorder="1"/>
    <xf numFmtId="3" fontId="10" fillId="0" borderId="0" xfId="0" applyNumberFormat="1" applyFont="1" applyBorder="1"/>
    <xf numFmtId="164" fontId="10" fillId="0" borderId="0" xfId="2" applyNumberFormat="1" applyFont="1" applyBorder="1"/>
    <xf numFmtId="3" fontId="17" fillId="0" borderId="0" xfId="0" applyNumberFormat="1" applyFont="1" applyBorder="1"/>
    <xf numFmtId="0" fontId="1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0" fillId="0" borderId="1" xfId="0" applyFont="1" applyBorder="1" applyAlignment="1">
      <alignment horizontal="center"/>
    </xf>
    <xf numFmtId="1" fontId="10" fillId="0" borderId="21" xfId="2" applyNumberFormat="1" applyFont="1" applyBorder="1"/>
    <xf numFmtId="1" fontId="10" fillId="0" borderId="22" xfId="1" applyNumberFormat="1" applyFont="1" applyBorder="1" applyAlignment="1">
      <alignment horizontal="center"/>
    </xf>
    <xf numFmtId="1" fontId="10" fillId="0" borderId="23" xfId="2" applyNumberFormat="1" applyFont="1" applyBorder="1"/>
    <xf numFmtId="1" fontId="10" fillId="0" borderId="24" xfId="1" applyNumberFormat="1" applyFont="1" applyBorder="1" applyAlignment="1">
      <alignment horizontal="center"/>
    </xf>
    <xf numFmtId="1" fontId="10" fillId="0" borderId="25" xfId="1" applyNumberFormat="1" applyFont="1" applyBorder="1" applyAlignment="1">
      <alignment horizontal="center"/>
    </xf>
    <xf numFmtId="164" fontId="2" fillId="0" borderId="20" xfId="2" applyNumberFormat="1" applyFont="1" applyBorder="1" applyAlignment="1">
      <alignment horizontal="center"/>
    </xf>
    <xf numFmtId="0" fontId="17" fillId="0" borderId="0" xfId="0" applyFont="1" applyAlignment="1"/>
    <xf numFmtId="0" fontId="10" fillId="0" borderId="10" xfId="0" applyFont="1" applyBorder="1" applyAlignment="1">
      <alignment horizontal="center"/>
    </xf>
    <xf numFmtId="3" fontId="10" fillId="0" borderId="26" xfId="0" applyNumberFormat="1" applyFont="1" applyBorder="1"/>
    <xf numFmtId="164" fontId="10" fillId="0" borderId="27" xfId="2" applyNumberFormat="1" applyFont="1" applyBorder="1"/>
    <xf numFmtId="0" fontId="11" fillId="0" borderId="13" xfId="0" applyFont="1" applyBorder="1" applyAlignment="1">
      <alignment horizontal="center"/>
    </xf>
    <xf numFmtId="164" fontId="2" fillId="0" borderId="0" xfId="2" applyNumberFormat="1" applyFont="1" applyAlignment="1">
      <alignment horizontal="center"/>
    </xf>
    <xf numFmtId="0" fontId="14" fillId="0" borderId="0" xfId="0" applyFont="1"/>
    <xf numFmtId="164" fontId="2" fillId="0" borderId="28" xfId="2" applyNumberFormat="1" applyFont="1" applyBorder="1" applyAlignment="1">
      <alignment horizontal="center"/>
    </xf>
    <xf numFmtId="164" fontId="11" fillId="0" borderId="16" xfId="2" applyNumberFormat="1" applyFont="1" applyBorder="1" applyAlignment="1">
      <alignment horizontal="center"/>
    </xf>
    <xf numFmtId="164" fontId="11" fillId="0" borderId="6" xfId="2" applyNumberFormat="1" applyFont="1" applyBorder="1" applyAlignment="1">
      <alignment horizontal="center"/>
    </xf>
    <xf numFmtId="164" fontId="11" fillId="0" borderId="7" xfId="2" applyNumberFormat="1" applyFont="1" applyBorder="1" applyAlignment="1">
      <alignment horizontal="center"/>
    </xf>
    <xf numFmtId="164" fontId="11" fillId="0" borderId="29" xfId="2" applyNumberFormat="1" applyFont="1" applyBorder="1" applyAlignment="1">
      <alignment horizontal="center"/>
    </xf>
    <xf numFmtId="164" fontId="2" fillId="0" borderId="30" xfId="2" applyNumberFormat="1" applyFont="1" applyBorder="1" applyAlignment="1">
      <alignment horizontal="center"/>
    </xf>
    <xf numFmtId="2" fontId="10" fillId="0" borderId="21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164" fontId="11" fillId="0" borderId="5" xfId="2" applyNumberFormat="1" applyFont="1" applyBorder="1" applyAlignment="1">
      <alignment horizontal="center"/>
    </xf>
    <xf numFmtId="164" fontId="11" fillId="0" borderId="32" xfId="2" applyNumberFormat="1" applyFont="1" applyBorder="1" applyAlignment="1">
      <alignment horizontal="center"/>
    </xf>
    <xf numFmtId="164" fontId="11" fillId="0" borderId="33" xfId="2" applyNumberFormat="1" applyFont="1" applyBorder="1" applyAlignment="1">
      <alignment horizontal="center"/>
    </xf>
    <xf numFmtId="164" fontId="2" fillId="0" borderId="15" xfId="2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64" fontId="2" fillId="0" borderId="19" xfId="2" applyNumberFormat="1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164" fontId="2" fillId="0" borderId="16" xfId="2" applyNumberFormat="1" applyFont="1" applyBorder="1" applyAlignment="1">
      <alignment horizontal="center"/>
    </xf>
    <xf numFmtId="164" fontId="2" fillId="0" borderId="6" xfId="2" applyNumberFormat="1" applyFont="1" applyBorder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164" fontId="2" fillId="0" borderId="29" xfId="2" applyNumberFormat="1" applyFont="1" applyBorder="1" applyAlignment="1">
      <alignment horizontal="center"/>
    </xf>
    <xf numFmtId="164" fontId="11" fillId="0" borderId="8" xfId="2" applyNumberFormat="1" applyFont="1" applyBorder="1" applyAlignment="1">
      <alignment horizontal="center"/>
    </xf>
    <xf numFmtId="164" fontId="2" fillId="0" borderId="26" xfId="2" applyNumberFormat="1" applyFont="1" applyBorder="1" applyAlignment="1">
      <alignment horizontal="center"/>
    </xf>
    <xf numFmtId="164" fontId="2" fillId="0" borderId="34" xfId="2" applyNumberFormat="1" applyFont="1" applyBorder="1" applyAlignment="1">
      <alignment horizontal="center"/>
    </xf>
    <xf numFmtId="164" fontId="2" fillId="0" borderId="27" xfId="2" applyNumberFormat="1" applyFont="1" applyBorder="1" applyAlignment="1">
      <alignment horizontal="center"/>
    </xf>
    <xf numFmtId="164" fontId="2" fillId="0" borderId="5" xfId="2" applyNumberFormat="1" applyFont="1" applyBorder="1" applyAlignment="1">
      <alignment horizontal="center"/>
    </xf>
    <xf numFmtId="164" fontId="2" fillId="0" borderId="32" xfId="2" applyNumberFormat="1" applyFont="1" applyBorder="1" applyAlignment="1">
      <alignment horizontal="center"/>
    </xf>
    <xf numFmtId="164" fontId="2" fillId="0" borderId="33" xfId="2" applyNumberFormat="1" applyFont="1" applyBorder="1" applyAlignment="1">
      <alignment horizontal="center"/>
    </xf>
    <xf numFmtId="164" fontId="2" fillId="0" borderId="8" xfId="2" applyNumberFormat="1" applyFont="1" applyBorder="1" applyAlignment="1">
      <alignment horizontal="center"/>
    </xf>
    <xf numFmtId="10" fontId="11" fillId="0" borderId="0" xfId="2" applyNumberFormat="1" applyFont="1" applyAlignment="1">
      <alignment horizontal="center"/>
    </xf>
    <xf numFmtId="2" fontId="10" fillId="0" borderId="2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4" fillId="0" borderId="36" xfId="0" applyFont="1" applyBorder="1"/>
    <xf numFmtId="0" fontId="14" fillId="0" borderId="37" xfId="0" applyFont="1" applyBorder="1"/>
    <xf numFmtId="0" fontId="10" fillId="0" borderId="35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3" fillId="0" borderId="0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20695149606299212"/>
          <c:y val="3.90623733008983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771031995198944E-2"/>
          <c:y val="0.16406281292498193"/>
          <c:w val="0.86256057242386885"/>
          <c:h val="0.601563647391600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'4141 N. 3rd Street'!$B$57:$C$57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'4141 N. 3rd Street'!$A$60:$A$68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'4141 N. 3rd Street'!$C$60:$C$68</c:f>
              <c:numCache>
                <c:formatCode>0.0%</c:formatCode>
                <c:ptCount val="9"/>
                <c:pt idx="0">
                  <c:v>4.1152993348115299E-2</c:v>
                </c:pt>
                <c:pt idx="1">
                  <c:v>2.9563932002956393E-2</c:v>
                </c:pt>
                <c:pt idx="2">
                  <c:v>3.5476718403547672E-2</c:v>
                </c:pt>
                <c:pt idx="3">
                  <c:v>8.2779009608277901E-2</c:v>
                </c:pt>
                <c:pt idx="4">
                  <c:v>0.10273466371027347</c:v>
                </c:pt>
                <c:pt idx="5">
                  <c:v>2.0694752402069475E-2</c:v>
                </c:pt>
                <c:pt idx="6">
                  <c:v>0</c:v>
                </c:pt>
                <c:pt idx="7">
                  <c:v>2.9563932002956393E-3</c:v>
                </c:pt>
                <c:pt idx="8">
                  <c:v>1.0347376201034738E-2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20-49AC-9387-F9005958F0E7}"/>
            </c:ext>
          </c:extLst>
        </c:ser>
        <c:ser>
          <c:idx val="5"/>
          <c:order val="1"/>
          <c:tx>
            <c:strRef>
              <c:f>'4141 N. 3rd Street'!$D$57:$E$57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'4141 N. 3rd Street'!$A$60:$A$68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'4141 N. 3rd Street'!$E$60:$E$68</c:f>
              <c:numCache>
                <c:formatCode>0.0%</c:formatCode>
                <c:ptCount val="9"/>
                <c:pt idx="0">
                  <c:v>3.0089766606822266E-2</c:v>
                </c:pt>
                <c:pt idx="1">
                  <c:v>0</c:v>
                </c:pt>
                <c:pt idx="2">
                  <c:v>2.6929982046678635E-2</c:v>
                </c:pt>
                <c:pt idx="3">
                  <c:v>8.0789946140035901E-2</c:v>
                </c:pt>
                <c:pt idx="4">
                  <c:v>0.1059245960502693</c:v>
                </c:pt>
                <c:pt idx="5">
                  <c:v>0</c:v>
                </c:pt>
                <c:pt idx="6">
                  <c:v>7.1813285457809697E-3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20-49AC-9387-F9005958F0E7}"/>
            </c:ext>
          </c:extLst>
        </c:ser>
        <c:ser>
          <c:idx val="0"/>
          <c:order val="2"/>
          <c:tx>
            <c:strRef>
              <c:f>'4141 N. 3rd Street'!$F$57:$G$57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'4141 N. 3rd Street'!$A$60:$A$68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'4141 N. 3rd Street'!$G$60:$G$68</c:f>
              <c:numCache>
                <c:formatCode>0.0%</c:formatCode>
                <c:ptCount val="9"/>
                <c:pt idx="0">
                  <c:v>3.7536534446764087E-2</c:v>
                </c:pt>
                <c:pt idx="1">
                  <c:v>4.1753653444676405E-3</c:v>
                </c:pt>
                <c:pt idx="2">
                  <c:v>1.04384133611691E-2</c:v>
                </c:pt>
                <c:pt idx="3">
                  <c:v>6.0542797494780788E-2</c:v>
                </c:pt>
                <c:pt idx="4">
                  <c:v>0.10020876826722337</c:v>
                </c:pt>
                <c:pt idx="5">
                  <c:v>6.2630480167014608E-3</c:v>
                </c:pt>
                <c:pt idx="6">
                  <c:v>1.4613778705636741E-2</c:v>
                </c:pt>
                <c:pt idx="7">
                  <c:v>4.1753653444676405E-3</c:v>
                </c:pt>
                <c:pt idx="8">
                  <c:v>1.04384133611691E-2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20-49AC-9387-F9005958F0E7}"/>
            </c:ext>
          </c:extLst>
        </c:ser>
        <c:ser>
          <c:idx val="2"/>
          <c:order val="3"/>
          <c:tx>
            <c:strRef>
              <c:f>'4141 N. 3rd Street'!$H$57:$I$57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'4141 N. 3rd Street'!$A$60:$A$68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'4141 N. 3rd Street'!$I$60:$I$68</c:f>
              <c:numCache>
                <c:formatCode>0.0%</c:formatCode>
                <c:ptCount val="9"/>
                <c:pt idx="0">
                  <c:v>2.5568445475638045E-2</c:v>
                </c:pt>
                <c:pt idx="1">
                  <c:v>1.1600928074245937E-2</c:v>
                </c:pt>
                <c:pt idx="2">
                  <c:v>1.1600928074245937E-2</c:v>
                </c:pt>
                <c:pt idx="3">
                  <c:v>4.4083526682134562E-2</c:v>
                </c:pt>
                <c:pt idx="4">
                  <c:v>6.7285382830626447E-2</c:v>
                </c:pt>
                <c:pt idx="5">
                  <c:v>6.9605568445475626E-3</c:v>
                </c:pt>
                <c:pt idx="6">
                  <c:v>2.7842227378190251E-2</c:v>
                </c:pt>
                <c:pt idx="7">
                  <c:v>0</c:v>
                </c:pt>
                <c:pt idx="8">
                  <c:v>6.9605568445475626E-3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420-49AC-9387-F9005958F0E7}"/>
            </c:ext>
          </c:extLst>
        </c:ser>
        <c:ser>
          <c:idx val="3"/>
          <c:order val="4"/>
          <c:tx>
            <c:v>2023</c:v>
          </c:tx>
          <c:invertIfNegative val="0"/>
          <c:val>
            <c:numRef>
              <c:f>'4141 N. 3rd Street'!$K$60:$K$68</c:f>
              <c:numCache>
                <c:formatCode>0.0%</c:formatCode>
                <c:ptCount val="9"/>
                <c:pt idx="0">
                  <c:v>3.4003795066413656E-2</c:v>
                </c:pt>
                <c:pt idx="1">
                  <c:v>0</c:v>
                </c:pt>
                <c:pt idx="2">
                  <c:v>0</c:v>
                </c:pt>
                <c:pt idx="3">
                  <c:v>0.11764705882352941</c:v>
                </c:pt>
                <c:pt idx="4">
                  <c:v>0.1157495256166983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420-49AC-9387-F9005958F0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2863520"/>
        <c:axId val="1"/>
      </c:barChart>
      <c:catAx>
        <c:axId val="332863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332863520"/>
        <c:crosses val="autoZero"/>
        <c:crossBetween val="between"/>
        <c:majorUnit val="3.0000000000000006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657824654918579"/>
          <c:y val="0.91411351004630814"/>
          <c:w val="0.60666292166925317"/>
          <c:h val="8.58863500958085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50373354489"/>
          <c:y val="3.44822834645669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5517274037905016"/>
          <c:w val="0.86080740042532411"/>
          <c:h val="0.6163806076167825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'4141 N. 3rd Street'!$A$14:$A$23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'4141 N. 3rd Street'!$B$14:$B$23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94-4C77-BF47-3AB0253BFF76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numRef>
              <c:f>'4141 N. 3rd Street'!$A$14:$A$23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'4141 N. 3rd Street'!$C$14:$C$23</c:f>
              <c:numCache>
                <c:formatCode>0.0%</c:formatCode>
                <c:ptCount val="10"/>
                <c:pt idx="0">
                  <c:v>0.76270000000000004</c:v>
                </c:pt>
                <c:pt idx="1">
                  <c:v>0.78390000000000004</c:v>
                </c:pt>
                <c:pt idx="2">
                  <c:v>0.76060000000000005</c:v>
                </c:pt>
                <c:pt idx="3">
                  <c:v>0.77</c:v>
                </c:pt>
                <c:pt idx="4">
                  <c:v>0.81069999999999998</c:v>
                </c:pt>
                <c:pt idx="5">
                  <c:v>0.67430000000000001</c:v>
                </c:pt>
                <c:pt idx="6">
                  <c:v>0.74908438061041294</c:v>
                </c:pt>
                <c:pt idx="7">
                  <c:v>0.75160000000000005</c:v>
                </c:pt>
                <c:pt idx="8">
                  <c:v>0.79810000000000003</c:v>
                </c:pt>
                <c:pt idx="9">
                  <c:v>0.73260000000000003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94-4C77-BF47-3AB0253BFF76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'4141 N. 3rd Street'!$A$14:$A$23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'4141 N. 3rd Street'!$I$14:$I$23</c:f>
              <c:numCache>
                <c:formatCode>0.0%</c:formatCode>
                <c:ptCount val="10"/>
                <c:pt idx="0">
                  <c:v>0.70809999999999995</c:v>
                </c:pt>
                <c:pt idx="1">
                  <c:v>0.70830000000000004</c:v>
                </c:pt>
                <c:pt idx="2">
                  <c:v>0.71579999999999999</c:v>
                </c:pt>
                <c:pt idx="3">
                  <c:v>0.75170000000000003</c:v>
                </c:pt>
                <c:pt idx="4">
                  <c:v>0.75929999999999997</c:v>
                </c:pt>
                <c:pt idx="5">
                  <c:v>0.73650000000000004</c:v>
                </c:pt>
                <c:pt idx="6">
                  <c:v>0.73740000000000006</c:v>
                </c:pt>
                <c:pt idx="7">
                  <c:v>0.48699999999999999</c:v>
                </c:pt>
                <c:pt idx="8">
                  <c:v>0.50949999999999995</c:v>
                </c:pt>
                <c:pt idx="9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94-4C77-BF47-3AB0253BF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2504240"/>
        <c:axId val="1"/>
      </c:lineChart>
      <c:catAx>
        <c:axId val="332504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33250424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585145052142582E-2"/>
          <c:y val="0.89547266851488105"/>
          <c:w val="0.79721422486804683"/>
          <c:h val="8.01395773379076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43453202374"/>
          <c:y val="4.16668613752657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6666734483782894"/>
          <c:w val="0.85714439021074829"/>
          <c:h val="0.61250249227902132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'4141 N. 3rd Street'!$A$14:$A$23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'4141 N. 3rd Street'!$E$14:$E$23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24-4E8B-9E32-583156CF38AD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numRef>
              <c:f>'4141 N. 3rd Street'!$A$14:$A$23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'4141 N. 3rd Street'!$F$14:$F$23</c:f>
              <c:numCache>
                <c:formatCode>0.0%</c:formatCode>
                <c:ptCount val="10"/>
                <c:pt idx="0">
                  <c:v>0.78610000000000002</c:v>
                </c:pt>
                <c:pt idx="1">
                  <c:v>0.80789999999999995</c:v>
                </c:pt>
                <c:pt idx="2">
                  <c:v>0.76770000000000005</c:v>
                </c:pt>
                <c:pt idx="3">
                  <c:v>0.77300000000000002</c:v>
                </c:pt>
                <c:pt idx="4">
                  <c:v>0.87970000000000004</c:v>
                </c:pt>
                <c:pt idx="5">
                  <c:v>0.62870000000000004</c:v>
                </c:pt>
                <c:pt idx="6">
                  <c:v>0.77219101673353552</c:v>
                </c:pt>
                <c:pt idx="7">
                  <c:v>0.75700000000000001</c:v>
                </c:pt>
                <c:pt idx="8">
                  <c:v>0.83209999999999995</c:v>
                </c:pt>
                <c:pt idx="9">
                  <c:v>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24-4E8B-9E32-583156CF38AD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'4141 N. 3rd Street'!$A$14:$A$23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'4141 N. 3rd Street'!$J$14:$J$23</c:f>
              <c:numCache>
                <c:formatCode>0.0%</c:formatCode>
                <c:ptCount val="10"/>
                <c:pt idx="0">
                  <c:v>0.67410000000000003</c:v>
                </c:pt>
                <c:pt idx="1">
                  <c:v>0.66800000000000004</c:v>
                </c:pt>
                <c:pt idx="2">
                  <c:v>0.67889999999999995</c:v>
                </c:pt>
                <c:pt idx="3">
                  <c:v>0.71889999999999998</c:v>
                </c:pt>
                <c:pt idx="4">
                  <c:v>0.71540000000000004</c:v>
                </c:pt>
                <c:pt idx="5">
                  <c:v>0.69230000000000003</c:v>
                </c:pt>
                <c:pt idx="6">
                  <c:v>0.70799999999999996</c:v>
                </c:pt>
                <c:pt idx="7">
                  <c:v>0.46700000000000003</c:v>
                </c:pt>
                <c:pt idx="8">
                  <c:v>0.51470000000000005</c:v>
                </c:pt>
                <c:pt idx="9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24-4E8B-9E32-583156CF38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6217280"/>
        <c:axId val="1"/>
      </c:lineChart>
      <c:catAx>
        <c:axId val="626217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2621728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4012427077948795E-2"/>
          <c:y val="0.89701142190650618"/>
          <c:w val="0.84105065021377412"/>
          <c:h val="7.97343486139116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21592647857793287"/>
          <c:y val="3.80623074289626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78713629402756E-2"/>
          <c:y val="0.16609024601644615"/>
          <c:w val="0.87901990811638586"/>
          <c:h val="0.6124577821856451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'#62.  3839 N. 3rd Street'!$B$57:$C$57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'#62.  3839 N. 3rd Street'!$A$60:$A$68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'#62.  3839 N. 3rd Street'!$C$60:$C$68</c:f>
              <c:numCache>
                <c:formatCode>0.0%</c:formatCode>
                <c:ptCount val="9"/>
                <c:pt idx="0">
                  <c:v>2.0567375886524821E-2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7.0921985815602842E-2</c:v>
                </c:pt>
                <c:pt idx="7">
                  <c:v>0</c:v>
                </c:pt>
                <c:pt idx="8">
                  <c:v>7.0921985815602835E-3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D3-4D72-BB39-985A8A025091}"/>
            </c:ext>
          </c:extLst>
        </c:ser>
        <c:ser>
          <c:idx val="5"/>
          <c:order val="1"/>
          <c:tx>
            <c:strRef>
              <c:f>'#62.  3839 N. 3rd Street'!$D$57:$E$57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'#62.  3839 N. 3rd Street'!$A$60:$A$68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'#62.  3839 N. 3rd Street'!$E$60:$E$68</c:f>
              <c:numCache>
                <c:formatCode>0.0%</c:formatCode>
                <c:ptCount val="9"/>
                <c:pt idx="0">
                  <c:v>5.1869918699186994E-2</c:v>
                </c:pt>
                <c:pt idx="1">
                  <c:v>8.130081300813009E-3</c:v>
                </c:pt>
                <c:pt idx="2">
                  <c:v>8.130081300813009E-3</c:v>
                </c:pt>
                <c:pt idx="3">
                  <c:v>4.065040650406504E-2</c:v>
                </c:pt>
                <c:pt idx="4">
                  <c:v>0</c:v>
                </c:pt>
                <c:pt idx="5">
                  <c:v>8.130081300813009E-3</c:v>
                </c:pt>
                <c:pt idx="6">
                  <c:v>7.3170731707317069E-2</c:v>
                </c:pt>
                <c:pt idx="7">
                  <c:v>8.130081300813009E-3</c:v>
                </c:pt>
                <c:pt idx="8">
                  <c:v>8.130081300813009E-3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D3-4D72-BB39-985A8A025091}"/>
            </c:ext>
          </c:extLst>
        </c:ser>
        <c:ser>
          <c:idx val="0"/>
          <c:order val="2"/>
          <c:tx>
            <c:strRef>
              <c:f>'#62.  3839 N. 3rd Street'!$F$57:$G$57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'#62.  3839 N. 3rd Street'!$A$60:$A$68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'#62.  3839 N. 3rd Street'!$G$60:$G$68</c:f>
              <c:numCache>
                <c:formatCode>0.0%</c:formatCode>
                <c:ptCount val="9"/>
                <c:pt idx="0">
                  <c:v>1.7901234567901235E-2</c:v>
                </c:pt>
                <c:pt idx="1">
                  <c:v>0</c:v>
                </c:pt>
                <c:pt idx="2">
                  <c:v>0</c:v>
                </c:pt>
                <c:pt idx="3">
                  <c:v>3.0864197530864196E-2</c:v>
                </c:pt>
                <c:pt idx="4">
                  <c:v>3.0864197530864196E-2</c:v>
                </c:pt>
                <c:pt idx="5">
                  <c:v>0</c:v>
                </c:pt>
                <c:pt idx="6">
                  <c:v>0.57407407407407407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D3-4D72-BB39-985A8A025091}"/>
            </c:ext>
          </c:extLst>
        </c:ser>
        <c:ser>
          <c:idx val="2"/>
          <c:order val="3"/>
          <c:tx>
            <c:strRef>
              <c:f>'#62.  3839 N. 3rd Street'!$H$57:$I$57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'#62.  3839 N. 3rd Street'!$A$60:$A$68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'#62.  3839 N. 3rd Street'!$I$60:$I$68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6.369426751592357E-3</c:v>
                </c:pt>
                <c:pt idx="4">
                  <c:v>2.5477707006369428E-2</c:v>
                </c:pt>
                <c:pt idx="5">
                  <c:v>3.1847133757961783E-2</c:v>
                </c:pt>
                <c:pt idx="6">
                  <c:v>0.49044585987261147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D3-4D72-BB39-985A8A025091}"/>
            </c:ext>
          </c:extLst>
        </c:ser>
        <c:ser>
          <c:idx val="3"/>
          <c:order val="4"/>
          <c:tx>
            <c:strRef>
              <c:f>'#62.  3839 N. 3rd Street'!$J$57:$K$57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val>
            <c:numRef>
              <c:f>'#62.  3839 N. 3rd Street'!$K$60:$K$68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9.1743119266055051E-3</c:v>
                </c:pt>
                <c:pt idx="4">
                  <c:v>3.2110091743119268E-2</c:v>
                </c:pt>
                <c:pt idx="5">
                  <c:v>2.2935779816513763E-2</c:v>
                </c:pt>
                <c:pt idx="6">
                  <c:v>0.51834862385321101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1D3-4D72-BB39-985A8A025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2534896"/>
        <c:axId val="1"/>
      </c:barChart>
      <c:catAx>
        <c:axId val="582534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300000000000000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82534896"/>
        <c:crosses val="autoZero"/>
        <c:crossBetween val="between"/>
        <c:maj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733836905453845"/>
          <c:y val="0.91530482033233962"/>
          <c:w val="0.42064065283206503"/>
          <c:h val="8.469515081106665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58107022334"/>
          <c:y val="3.44826896637920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5948309427846821"/>
          <c:w val="0.86080740042532411"/>
          <c:h val="0.62069096151620062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'#62.  3839 N. 3rd Street'!$A$14:$A$23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'#62.  3839 N. 3rd Street'!$B$14:$B$23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B8-4251-ABD2-975F872EC17F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numRef>
              <c:f>'#62.  3839 N. 3rd Street'!$A$14:$A$23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'#62.  3839 N. 3rd Street'!$C$14:$C$23</c:f>
              <c:numCache>
                <c:formatCode>0.0%</c:formatCode>
                <c:ptCount val="10"/>
                <c:pt idx="0">
                  <c:v>0.80300000000000005</c:v>
                </c:pt>
                <c:pt idx="1">
                  <c:v>0.86</c:v>
                </c:pt>
                <c:pt idx="2">
                  <c:v>0.83799999999999997</c:v>
                </c:pt>
                <c:pt idx="3">
                  <c:v>0.76500000000000001</c:v>
                </c:pt>
                <c:pt idx="4">
                  <c:v>0.85</c:v>
                </c:pt>
                <c:pt idx="5">
                  <c:v>0.90139999999999998</c:v>
                </c:pt>
                <c:pt idx="6">
                  <c:v>0.79365853658536589</c:v>
                </c:pt>
                <c:pt idx="7">
                  <c:v>0.3463</c:v>
                </c:pt>
                <c:pt idx="8">
                  <c:v>0.44590000000000002</c:v>
                </c:pt>
                <c:pt idx="9">
                  <c:v>0.41739999999999999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B8-4251-ABD2-975F872EC17F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'#62.  3839 N. 3rd Street'!$A$14:$A$23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'#62.  3839 N. 3rd Street'!$I$14:$I$23</c:f>
              <c:numCache>
                <c:formatCode>0.0%</c:formatCode>
                <c:ptCount val="10"/>
                <c:pt idx="0">
                  <c:v>0.70809999999999995</c:v>
                </c:pt>
                <c:pt idx="1">
                  <c:v>0.70830000000000004</c:v>
                </c:pt>
                <c:pt idx="2">
                  <c:v>0.71579999999999999</c:v>
                </c:pt>
                <c:pt idx="3">
                  <c:v>0.75170000000000003</c:v>
                </c:pt>
                <c:pt idx="4">
                  <c:v>0.75929999999999997</c:v>
                </c:pt>
                <c:pt idx="5">
                  <c:v>0.73650000000000004</c:v>
                </c:pt>
                <c:pt idx="6">
                  <c:v>0.73740000000000006</c:v>
                </c:pt>
                <c:pt idx="7">
                  <c:v>0.48699999999999999</c:v>
                </c:pt>
                <c:pt idx="8">
                  <c:v>0.50949999999999995</c:v>
                </c:pt>
                <c:pt idx="9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B8-4251-ABD2-975F872EC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8653912"/>
        <c:axId val="1"/>
      </c:lineChart>
      <c:catAx>
        <c:axId val="648653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4865391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2558151858554339E-2"/>
          <c:y val="0.89643130711981611"/>
          <c:w val="0.89922514656959585"/>
          <c:h val="8.2143107823728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45351742538"/>
          <c:y val="4.16665890136514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8750076294255755"/>
          <c:w val="0.85714439021074829"/>
          <c:h val="0.6000024414161842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'#62.  3839 N. 3rd Street'!$A$14:$A$23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'#62.  3839 N. 3rd Street'!$E$14:$E$23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D8-4797-8DD1-D7FF7F3C07C8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numRef>
              <c:f>'#62.  3839 N. 3rd Street'!$A$14:$A$23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'#62.  3839 N. 3rd Street'!$F$14:$F$23</c:f>
              <c:numCache>
                <c:formatCode>0.0%</c:formatCode>
                <c:ptCount val="10"/>
                <c:pt idx="0">
                  <c:v>0.78700000000000003</c:v>
                </c:pt>
                <c:pt idx="1">
                  <c:v>0.85599999999999998</c:v>
                </c:pt>
                <c:pt idx="2">
                  <c:v>0.86399999999999999</c:v>
                </c:pt>
                <c:pt idx="3">
                  <c:v>0.76400000000000001</c:v>
                </c:pt>
                <c:pt idx="4">
                  <c:v>0.85099999999999998</c:v>
                </c:pt>
                <c:pt idx="5">
                  <c:v>0.91180000000000005</c:v>
                </c:pt>
                <c:pt idx="6">
                  <c:v>0.76494819726481555</c:v>
                </c:pt>
                <c:pt idx="7">
                  <c:v>0.34570000000000001</c:v>
                </c:pt>
                <c:pt idx="8">
                  <c:v>0.46639999999999998</c:v>
                </c:pt>
                <c:pt idx="9">
                  <c:v>0.38490000000000002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D8-4797-8DD1-D7FF7F3C07C8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'#62.  3839 N. 3rd Street'!$A$14:$A$23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'#62.  3839 N. 3rd Street'!$J$14:$J$23</c:f>
              <c:numCache>
                <c:formatCode>0.0%</c:formatCode>
                <c:ptCount val="10"/>
                <c:pt idx="0">
                  <c:v>0.67410000000000003</c:v>
                </c:pt>
                <c:pt idx="1">
                  <c:v>0.66800000000000004</c:v>
                </c:pt>
                <c:pt idx="2">
                  <c:v>0.67889999999999995</c:v>
                </c:pt>
                <c:pt idx="3">
                  <c:v>0.71889999999999998</c:v>
                </c:pt>
                <c:pt idx="4">
                  <c:v>0.71540000000000004</c:v>
                </c:pt>
                <c:pt idx="5">
                  <c:v>0.69230000000000003</c:v>
                </c:pt>
                <c:pt idx="6">
                  <c:v>0.70799999999999996</c:v>
                </c:pt>
                <c:pt idx="7">
                  <c:v>0.46700000000000003</c:v>
                </c:pt>
                <c:pt idx="8">
                  <c:v>0.51470000000000005</c:v>
                </c:pt>
                <c:pt idx="9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DD8-4797-8DD1-D7FF7F3C07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8652600"/>
        <c:axId val="1"/>
      </c:lineChart>
      <c:catAx>
        <c:axId val="648652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4865260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6866456227646165E-2"/>
          <c:y val="0.90301003344481601"/>
          <c:w val="0.86021731197841056"/>
          <c:h val="8.026755852842809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20287531626114302"/>
          <c:y val="3.87596308525950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495207667731634E-2"/>
          <c:y val="0.16279131386004822"/>
          <c:w val="0.87539936102236426"/>
          <c:h val="0.6046534514801791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'Century Plaza'!$B$57:$C$57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'Century Plaza'!$A$60:$A$68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'Century Plaza'!$C$60:$C$68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0.19354838709677419</c:v>
                </c:pt>
                <c:pt idx="3">
                  <c:v>8.0645161290322578E-2</c:v>
                </c:pt>
                <c:pt idx="4">
                  <c:v>0</c:v>
                </c:pt>
                <c:pt idx="5">
                  <c:v>0.24193548387096775</c:v>
                </c:pt>
                <c:pt idx="6">
                  <c:v>0</c:v>
                </c:pt>
                <c:pt idx="7">
                  <c:v>0</c:v>
                </c:pt>
                <c:pt idx="8">
                  <c:v>8.0645161290322578E-2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69-4469-B849-678039E140D9}"/>
            </c:ext>
          </c:extLst>
        </c:ser>
        <c:ser>
          <c:idx val="5"/>
          <c:order val="1"/>
          <c:tx>
            <c:strRef>
              <c:f>'Century Plaza'!$D$57:$E$57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'Century Plaza'!$A$60:$A$68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'Century Plaza'!$E$60:$E$68</c:f>
              <c:numCache>
                <c:formatCode>0.0%</c:formatCode>
                <c:ptCount val="9"/>
                <c:pt idx="0">
                  <c:v>4.3939393939393938E-2</c:v>
                </c:pt>
                <c:pt idx="1">
                  <c:v>0</c:v>
                </c:pt>
                <c:pt idx="2">
                  <c:v>0.10606060606060606</c:v>
                </c:pt>
                <c:pt idx="3">
                  <c:v>0.13636363636363635</c:v>
                </c:pt>
                <c:pt idx="4">
                  <c:v>0</c:v>
                </c:pt>
                <c:pt idx="5">
                  <c:v>0.16666666666666666</c:v>
                </c:pt>
                <c:pt idx="6">
                  <c:v>0</c:v>
                </c:pt>
                <c:pt idx="7">
                  <c:v>0</c:v>
                </c:pt>
                <c:pt idx="8">
                  <c:v>7.575757575757576E-2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69-4469-B849-678039E140D9}"/>
            </c:ext>
          </c:extLst>
        </c:ser>
        <c:ser>
          <c:idx val="0"/>
          <c:order val="2"/>
          <c:tx>
            <c:strRef>
              <c:f>'Century Plaza'!$F$57:$G$57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'Century Plaza'!$A$60:$A$68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'Century Plaza'!$G$60:$G$68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7.6923076923076927E-2</c:v>
                </c:pt>
                <c:pt idx="5">
                  <c:v>0</c:v>
                </c:pt>
                <c:pt idx="6">
                  <c:v>0.88461538461538458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69-4469-B849-678039E140D9}"/>
            </c:ext>
          </c:extLst>
        </c:ser>
        <c:ser>
          <c:idx val="2"/>
          <c:order val="3"/>
          <c:tx>
            <c:strRef>
              <c:f>'Century Plaza'!$H$57:$I$57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'Century Plaza'!$A$60:$A$68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'Century Plaza'!$I$60:$I$68</c:f>
              <c:numCache>
                <c:formatCode>0.0%</c:formatCode>
                <c:ptCount val="9"/>
                <c:pt idx="0">
                  <c:v>2.3199999999999998E-2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0.04</c:v>
                </c:pt>
                <c:pt idx="5">
                  <c:v>0</c:v>
                </c:pt>
                <c:pt idx="6">
                  <c:v>0.9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F69-4469-B849-678039E140D9}"/>
            </c:ext>
          </c:extLst>
        </c:ser>
        <c:ser>
          <c:idx val="3"/>
          <c:order val="4"/>
          <c:tx>
            <c:strRef>
              <c:f>'Century Plaza'!$J$57:$K$57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val>
            <c:numRef>
              <c:f>'Century Plaza'!$K$60:$K$68</c:f>
              <c:numCache>
                <c:formatCode>0.0%</c:formatCode>
                <c:ptCount val="9"/>
                <c:pt idx="0">
                  <c:v>6.9599999999999995E-2</c:v>
                </c:pt>
                <c:pt idx="1">
                  <c:v>0</c:v>
                </c:pt>
                <c:pt idx="2">
                  <c:v>0</c:v>
                </c:pt>
                <c:pt idx="3">
                  <c:v>0.04</c:v>
                </c:pt>
                <c:pt idx="4">
                  <c:v>0</c:v>
                </c:pt>
                <c:pt idx="5">
                  <c:v>0</c:v>
                </c:pt>
                <c:pt idx="6">
                  <c:v>0.84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F69-4469-B849-678039E140D9}"/>
            </c:ext>
          </c:extLst>
        </c:ser>
        <c:ser>
          <c:idx val="4"/>
          <c:order val="5"/>
          <c:tx>
            <c:v>2023</c:v>
          </c:tx>
          <c:invertIfNegative val="0"/>
          <c:val>
            <c:numRef>
              <c:f>'Century Plaza'!$K$60:$K$68</c:f>
              <c:numCache>
                <c:formatCode>0.0%</c:formatCode>
                <c:ptCount val="9"/>
                <c:pt idx="0">
                  <c:v>6.9599999999999995E-2</c:v>
                </c:pt>
                <c:pt idx="1">
                  <c:v>0</c:v>
                </c:pt>
                <c:pt idx="2">
                  <c:v>0</c:v>
                </c:pt>
                <c:pt idx="3">
                  <c:v>0.04</c:v>
                </c:pt>
                <c:pt idx="4">
                  <c:v>0</c:v>
                </c:pt>
                <c:pt idx="5">
                  <c:v>0</c:v>
                </c:pt>
                <c:pt idx="6">
                  <c:v>0.84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F69-4469-B849-678039E14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6219248"/>
        <c:axId val="1"/>
      </c:barChart>
      <c:catAx>
        <c:axId val="626219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26219248"/>
        <c:crosses val="autoZero"/>
        <c:crossBetween val="between"/>
        <c:majorUnit val="5.000000000000001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745470865672962"/>
          <c:y val="0.91411351004630814"/>
          <c:w val="0.6149635071499131"/>
          <c:h val="8.58863500958085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0553714571"/>
          <c:y val="3.44824098822509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5517274037905016"/>
          <c:w val="0.86080740042532411"/>
          <c:h val="0.62069096151620062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'Century Plaza'!$A$14:$A$23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'Century Plaza'!$B$14:$B$23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4A-4D4F-9E30-FDA52CC6639F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numRef>
              <c:f>'Century Plaza'!$A$14:$A$23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'Century Plaza'!$C$14:$C$23</c:f>
              <c:numCache>
                <c:formatCode>0.0%</c:formatCode>
                <c:ptCount val="10"/>
                <c:pt idx="0">
                  <c:v>0.78</c:v>
                </c:pt>
                <c:pt idx="1">
                  <c:v>0.75</c:v>
                </c:pt>
                <c:pt idx="2">
                  <c:v>0.75</c:v>
                </c:pt>
                <c:pt idx="3">
                  <c:v>0.54300000000000004</c:v>
                </c:pt>
                <c:pt idx="4">
                  <c:v>0.60780000000000001</c:v>
                </c:pt>
                <c:pt idx="5">
                  <c:v>0.4032</c:v>
                </c:pt>
                <c:pt idx="6">
                  <c:v>0.47121212121212125</c:v>
                </c:pt>
                <c:pt idx="7">
                  <c:v>3.85E-2</c:v>
                </c:pt>
                <c:pt idx="8">
                  <c:v>3.6799999999999999E-2</c:v>
                </c:pt>
                <c:pt idx="9">
                  <c:v>5.04E-2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4A-4D4F-9E30-FDA52CC6639F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'Century Plaza'!$A$14:$A$23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'Century Plaza'!$I$14:$I$23</c:f>
              <c:numCache>
                <c:formatCode>0.0%</c:formatCode>
                <c:ptCount val="10"/>
                <c:pt idx="0">
                  <c:v>0.70809999999999995</c:v>
                </c:pt>
                <c:pt idx="1">
                  <c:v>0.70830000000000004</c:v>
                </c:pt>
                <c:pt idx="2">
                  <c:v>0.71579999999999999</c:v>
                </c:pt>
                <c:pt idx="3">
                  <c:v>0.75170000000000003</c:v>
                </c:pt>
                <c:pt idx="4">
                  <c:v>0.75929999999999997</c:v>
                </c:pt>
                <c:pt idx="5">
                  <c:v>0.73650000000000004</c:v>
                </c:pt>
                <c:pt idx="6">
                  <c:v>0.73740000000000006</c:v>
                </c:pt>
                <c:pt idx="7">
                  <c:v>0.48699999999999999</c:v>
                </c:pt>
                <c:pt idx="8">
                  <c:v>0.50949999999999995</c:v>
                </c:pt>
                <c:pt idx="9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4A-4D4F-9E30-FDA52CC66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2421504"/>
        <c:axId val="1"/>
      </c:lineChart>
      <c:catAx>
        <c:axId val="562421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62421504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962982498707712"/>
          <c:y val="0.87973025238919422"/>
          <c:w val="0.69907512760888013"/>
          <c:h val="8.247471116148696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817732243"/>
          <c:y val="4.16668613752657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0416749742634044"/>
          <c:w val="0.85714439021074829"/>
          <c:h val="0.57916902331145548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'Century Plaza'!$A$14:$A$23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'Century Plaza'!$E$14:$E$23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37-46E4-AFC4-DB60DCC23C5A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numRef>
              <c:f>'Century Plaza'!$A$14:$A$23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'Century Plaza'!$F$14:$F$23</c:f>
              <c:numCache>
                <c:formatCode>0.0%</c:formatCode>
                <c:ptCount val="10"/>
                <c:pt idx="0">
                  <c:v>0.78800000000000003</c:v>
                </c:pt>
                <c:pt idx="1">
                  <c:v>0.69099999999999995</c:v>
                </c:pt>
                <c:pt idx="2">
                  <c:v>0.69299999999999995</c:v>
                </c:pt>
                <c:pt idx="3">
                  <c:v>0.57999999999999996</c:v>
                </c:pt>
                <c:pt idx="4">
                  <c:v>0.59460000000000002</c:v>
                </c:pt>
                <c:pt idx="5">
                  <c:v>0.50049999999999994</c:v>
                </c:pt>
                <c:pt idx="6">
                  <c:v>0.60532871972318347</c:v>
                </c:pt>
                <c:pt idx="7">
                  <c:v>0.16</c:v>
                </c:pt>
                <c:pt idx="8">
                  <c:v>2.1299999999999999E-2</c:v>
                </c:pt>
                <c:pt idx="9">
                  <c:v>1.4E-2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37-46E4-AFC4-DB60DCC23C5A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'Century Plaza'!$A$14:$A$23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'Century Plaza'!$J$14:$J$23</c:f>
              <c:numCache>
                <c:formatCode>0.0%</c:formatCode>
                <c:ptCount val="10"/>
                <c:pt idx="0">
                  <c:v>0.67410000000000003</c:v>
                </c:pt>
                <c:pt idx="1">
                  <c:v>0.66800000000000004</c:v>
                </c:pt>
                <c:pt idx="2">
                  <c:v>0.67889999999999995</c:v>
                </c:pt>
                <c:pt idx="3">
                  <c:v>0.71889999999999998</c:v>
                </c:pt>
                <c:pt idx="4">
                  <c:v>0.71540000000000004</c:v>
                </c:pt>
                <c:pt idx="5">
                  <c:v>0.69230000000000003</c:v>
                </c:pt>
                <c:pt idx="6">
                  <c:v>0.70799999999999996</c:v>
                </c:pt>
                <c:pt idx="7">
                  <c:v>0.46700000000000003</c:v>
                </c:pt>
                <c:pt idx="8">
                  <c:v>0.51470000000000005</c:v>
                </c:pt>
                <c:pt idx="9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37-46E4-AFC4-DB60DCC23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2603704"/>
        <c:axId val="1"/>
      </c:lineChart>
      <c:catAx>
        <c:axId val="582603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82603704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654340058262289"/>
          <c:y val="0.89368915738092636"/>
          <c:w val="0.69907512760888013"/>
          <c:h val="7.97343486139116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70</xdr:row>
      <xdr:rowOff>30480</xdr:rowOff>
    </xdr:from>
    <xdr:to>
      <xdr:col>8</xdr:col>
      <xdr:colOff>632460</xdr:colOff>
      <xdr:row>85</xdr:row>
      <xdr:rowOff>190500</xdr:rowOff>
    </xdr:to>
    <xdr:graphicFrame macro="">
      <xdr:nvGraphicFramePr>
        <xdr:cNvPr id="626389" name="Chart 1">
          <a:extLst>
            <a:ext uri="{FF2B5EF4-FFF2-40B4-BE49-F238E27FC236}">
              <a16:creationId xmlns:a16="http://schemas.microsoft.com/office/drawing/2014/main" id="{4EA5D416-78AD-45DB-B7CF-60E0897693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53340</xdr:colOff>
      <xdr:row>23</xdr:row>
      <xdr:rowOff>38100</xdr:rowOff>
    </xdr:from>
    <xdr:to>
      <xdr:col>6</xdr:col>
      <xdr:colOff>701040</xdr:colOff>
      <xdr:row>37</xdr:row>
      <xdr:rowOff>91440</xdr:rowOff>
    </xdr:to>
    <xdr:graphicFrame macro="">
      <xdr:nvGraphicFramePr>
        <xdr:cNvPr id="626390" name="Chart 2">
          <a:extLst>
            <a:ext uri="{FF2B5EF4-FFF2-40B4-BE49-F238E27FC236}">
              <a16:creationId xmlns:a16="http://schemas.microsoft.com/office/drawing/2014/main" id="{3DB9663C-FD5C-499E-835A-116385DB7C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38</xdr:row>
      <xdr:rowOff>68580</xdr:rowOff>
    </xdr:from>
    <xdr:to>
      <xdr:col>6</xdr:col>
      <xdr:colOff>693420</xdr:colOff>
      <xdr:row>53</xdr:row>
      <xdr:rowOff>76200</xdr:rowOff>
    </xdr:to>
    <xdr:graphicFrame macro="">
      <xdr:nvGraphicFramePr>
        <xdr:cNvPr id="626391" name="Chart 15">
          <a:extLst>
            <a:ext uri="{FF2B5EF4-FFF2-40B4-BE49-F238E27FC236}">
              <a16:creationId xmlns:a16="http://schemas.microsoft.com/office/drawing/2014/main" id="{B3D44CB4-36FB-41D9-900D-F86EDC302D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952500</xdr:colOff>
      <xdr:row>119</xdr:row>
      <xdr:rowOff>167640</xdr:rowOff>
    </xdr:from>
    <xdr:to>
      <xdr:col>1</xdr:col>
      <xdr:colOff>0</xdr:colOff>
      <xdr:row>121</xdr:row>
      <xdr:rowOff>0</xdr:rowOff>
    </xdr:to>
    <xdr:sp macro="" textlink="">
      <xdr:nvSpPr>
        <xdr:cNvPr id="626392" name="Text Box 27">
          <a:extLst>
            <a:ext uri="{FF2B5EF4-FFF2-40B4-BE49-F238E27FC236}">
              <a16:creationId xmlns:a16="http://schemas.microsoft.com/office/drawing/2014/main" id="{F4EA1A4E-E575-4558-86CB-391B989843EA}"/>
            </a:ext>
          </a:extLst>
        </xdr:cNvPr>
        <xdr:cNvSpPr txBox="1">
          <a:spLocks noChangeArrowheads="1"/>
        </xdr:cNvSpPr>
      </xdr:nvSpPr>
      <xdr:spPr bwMode="auto">
        <a:xfrm>
          <a:off x="815340" y="203758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688975</xdr:colOff>
      <xdr:row>23</xdr:row>
      <xdr:rowOff>26671</xdr:rowOff>
    </xdr:from>
    <xdr:to>
      <xdr:col>8</xdr:col>
      <xdr:colOff>504739</xdr:colOff>
      <xdr:row>27</xdr:row>
      <xdr:rowOff>61054</xdr:rowOff>
    </xdr:to>
    <xdr:sp macro="" textlink="">
      <xdr:nvSpPr>
        <xdr:cNvPr id="1064" name="AutoShape 40">
          <a:extLst>
            <a:ext uri="{FF2B5EF4-FFF2-40B4-BE49-F238E27FC236}">
              <a16:creationId xmlns:a16="http://schemas.microsoft.com/office/drawing/2014/main" id="{7A75F3B2-E4B3-4F76-9A48-A10E6FDA7DD1}"/>
            </a:ext>
          </a:extLst>
        </xdr:cNvPr>
        <xdr:cNvSpPr>
          <a:spLocks/>
        </xdr:cNvSpPr>
      </xdr:nvSpPr>
      <xdr:spPr bwMode="auto">
        <a:xfrm>
          <a:off x="5438775" y="4600576"/>
          <a:ext cx="1219200" cy="628650"/>
        </a:xfrm>
        <a:prstGeom prst="borderCallout1">
          <a:avLst>
            <a:gd name="adj1" fmla="val 12194"/>
            <a:gd name="adj2" fmla="val -8931"/>
            <a:gd name="adj3" fmla="val 23297"/>
            <a:gd name="adj4" fmla="val -17734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690245</xdr:colOff>
      <xdr:row>37</xdr:row>
      <xdr:rowOff>37465</xdr:rowOff>
    </xdr:from>
    <xdr:to>
      <xdr:col>8</xdr:col>
      <xdr:colOff>686497</xdr:colOff>
      <xdr:row>41</xdr:row>
      <xdr:rowOff>98425</xdr:rowOff>
    </xdr:to>
    <xdr:sp macro="" textlink="">
      <xdr:nvSpPr>
        <xdr:cNvPr id="1065" name="AutoShape 41">
          <a:extLst>
            <a:ext uri="{FF2B5EF4-FFF2-40B4-BE49-F238E27FC236}">
              <a16:creationId xmlns:a16="http://schemas.microsoft.com/office/drawing/2014/main" id="{260D974F-3F66-4ED1-A614-5C7DBE941DDD}"/>
            </a:ext>
          </a:extLst>
        </xdr:cNvPr>
        <xdr:cNvSpPr>
          <a:spLocks/>
        </xdr:cNvSpPr>
      </xdr:nvSpPr>
      <xdr:spPr bwMode="auto">
        <a:xfrm>
          <a:off x="5362575" y="6296025"/>
          <a:ext cx="866775" cy="647700"/>
        </a:xfrm>
        <a:prstGeom prst="borderCallout1">
          <a:avLst>
            <a:gd name="adj1" fmla="val 18519"/>
            <a:gd name="adj2" fmla="val -8694"/>
            <a:gd name="adj3" fmla="val 38273"/>
            <a:gd name="adj4" fmla="val -19478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609600</xdr:colOff>
      <xdr:row>88</xdr:row>
      <xdr:rowOff>0</xdr:rowOff>
    </xdr:from>
    <xdr:to>
      <xdr:col>5</xdr:col>
      <xdr:colOff>0</xdr:colOff>
      <xdr:row>88</xdr:row>
      <xdr:rowOff>281940</xdr:rowOff>
    </xdr:to>
    <xdr:sp macro="" textlink="">
      <xdr:nvSpPr>
        <xdr:cNvPr id="626395" name="Text Box 54">
          <a:extLst>
            <a:ext uri="{FF2B5EF4-FFF2-40B4-BE49-F238E27FC236}">
              <a16:creationId xmlns:a16="http://schemas.microsoft.com/office/drawing/2014/main" id="{BC990F59-95F8-4377-B481-BF64B8FC426C}"/>
            </a:ext>
          </a:extLst>
        </xdr:cNvPr>
        <xdr:cNvSpPr txBox="1">
          <a:spLocks noChangeArrowheads="1"/>
        </xdr:cNvSpPr>
      </xdr:nvSpPr>
      <xdr:spPr bwMode="auto">
        <a:xfrm>
          <a:off x="3505200" y="14660880"/>
          <a:ext cx="8382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100330</xdr:colOff>
      <xdr:row>84</xdr:row>
      <xdr:rowOff>71755</xdr:rowOff>
    </xdr:from>
    <xdr:ext cx="1373282" cy="144812"/>
    <xdr:sp macro="" textlink="">
      <xdr:nvSpPr>
        <xdr:cNvPr id="1079" name="Text Box 55">
          <a:extLst>
            <a:ext uri="{FF2B5EF4-FFF2-40B4-BE49-F238E27FC236}">
              <a16:creationId xmlns:a16="http://schemas.microsoft.com/office/drawing/2014/main" id="{6DEF0A5D-BEB3-4B2F-A44E-580F65184974}"/>
            </a:ext>
          </a:extLst>
        </xdr:cNvPr>
        <xdr:cNvSpPr txBox="1">
          <a:spLocks noChangeArrowheads="1"/>
        </xdr:cNvSpPr>
      </xdr:nvSpPr>
      <xdr:spPr bwMode="auto">
        <a:xfrm>
          <a:off x="76200" y="14030325"/>
          <a:ext cx="1369670" cy="141064"/>
        </a:xfrm>
        <a:prstGeom prst="rect">
          <a:avLst/>
        </a:prstGeom>
        <a:noFill/>
        <a:ln>
          <a:noFill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0</xdr:col>
      <xdr:colOff>952500</xdr:colOff>
      <xdr:row>101</xdr:row>
      <xdr:rowOff>0</xdr:rowOff>
    </xdr:from>
    <xdr:to>
      <xdr:col>1</xdr:col>
      <xdr:colOff>0</xdr:colOff>
      <xdr:row>102</xdr:row>
      <xdr:rowOff>0</xdr:rowOff>
    </xdr:to>
    <xdr:sp macro="" textlink="">
      <xdr:nvSpPr>
        <xdr:cNvPr id="626397" name="Text Box 69">
          <a:extLst>
            <a:ext uri="{FF2B5EF4-FFF2-40B4-BE49-F238E27FC236}">
              <a16:creationId xmlns:a16="http://schemas.microsoft.com/office/drawing/2014/main" id="{58521E59-5772-499B-A100-6B1B80C1E67E}"/>
            </a:ext>
          </a:extLst>
        </xdr:cNvPr>
        <xdr:cNvSpPr txBox="1">
          <a:spLocks noChangeArrowheads="1"/>
        </xdr:cNvSpPr>
      </xdr:nvSpPr>
      <xdr:spPr bwMode="auto">
        <a:xfrm>
          <a:off x="815340" y="1736598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952500</xdr:colOff>
      <xdr:row>101</xdr:row>
      <xdr:rowOff>0</xdr:rowOff>
    </xdr:from>
    <xdr:to>
      <xdr:col>1</xdr:col>
      <xdr:colOff>0</xdr:colOff>
      <xdr:row>102</xdr:row>
      <xdr:rowOff>0</xdr:rowOff>
    </xdr:to>
    <xdr:sp macro="" textlink="">
      <xdr:nvSpPr>
        <xdr:cNvPr id="626398" name="Text Box 70">
          <a:extLst>
            <a:ext uri="{FF2B5EF4-FFF2-40B4-BE49-F238E27FC236}">
              <a16:creationId xmlns:a16="http://schemas.microsoft.com/office/drawing/2014/main" id="{EDDE3D40-2101-4430-999D-2CD6E9846403}"/>
            </a:ext>
          </a:extLst>
        </xdr:cNvPr>
        <xdr:cNvSpPr txBox="1">
          <a:spLocks noChangeArrowheads="1"/>
        </xdr:cNvSpPr>
      </xdr:nvSpPr>
      <xdr:spPr bwMode="auto">
        <a:xfrm>
          <a:off x="815340" y="1736598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952500</xdr:colOff>
      <xdr:row>101</xdr:row>
      <xdr:rowOff>0</xdr:rowOff>
    </xdr:from>
    <xdr:to>
      <xdr:col>1</xdr:col>
      <xdr:colOff>0</xdr:colOff>
      <xdr:row>102</xdr:row>
      <xdr:rowOff>0</xdr:rowOff>
    </xdr:to>
    <xdr:sp macro="" textlink="">
      <xdr:nvSpPr>
        <xdr:cNvPr id="626399" name="Text Box 71">
          <a:extLst>
            <a:ext uri="{FF2B5EF4-FFF2-40B4-BE49-F238E27FC236}">
              <a16:creationId xmlns:a16="http://schemas.microsoft.com/office/drawing/2014/main" id="{CCEF03E3-723D-412D-9880-CC685BE1BAB3}"/>
            </a:ext>
          </a:extLst>
        </xdr:cNvPr>
        <xdr:cNvSpPr txBox="1">
          <a:spLocks noChangeArrowheads="1"/>
        </xdr:cNvSpPr>
      </xdr:nvSpPr>
      <xdr:spPr bwMode="auto">
        <a:xfrm>
          <a:off x="815340" y="1736598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952500</xdr:colOff>
      <xdr:row>101</xdr:row>
      <xdr:rowOff>0</xdr:rowOff>
    </xdr:from>
    <xdr:to>
      <xdr:col>1</xdr:col>
      <xdr:colOff>0</xdr:colOff>
      <xdr:row>102</xdr:row>
      <xdr:rowOff>0</xdr:rowOff>
    </xdr:to>
    <xdr:sp macro="" textlink="">
      <xdr:nvSpPr>
        <xdr:cNvPr id="626400" name="Text Box 72">
          <a:extLst>
            <a:ext uri="{FF2B5EF4-FFF2-40B4-BE49-F238E27FC236}">
              <a16:creationId xmlns:a16="http://schemas.microsoft.com/office/drawing/2014/main" id="{C9B222AC-41FC-4EA8-B11F-49B6DF711D65}"/>
            </a:ext>
          </a:extLst>
        </xdr:cNvPr>
        <xdr:cNvSpPr txBox="1">
          <a:spLocks noChangeArrowheads="1"/>
        </xdr:cNvSpPr>
      </xdr:nvSpPr>
      <xdr:spPr bwMode="auto">
        <a:xfrm>
          <a:off x="815340" y="1736598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952500</xdr:colOff>
      <xdr:row>101</xdr:row>
      <xdr:rowOff>0</xdr:rowOff>
    </xdr:from>
    <xdr:to>
      <xdr:col>1</xdr:col>
      <xdr:colOff>0</xdr:colOff>
      <xdr:row>102</xdr:row>
      <xdr:rowOff>0</xdr:rowOff>
    </xdr:to>
    <xdr:sp macro="" textlink="">
      <xdr:nvSpPr>
        <xdr:cNvPr id="626401" name="Text Box 73">
          <a:extLst>
            <a:ext uri="{FF2B5EF4-FFF2-40B4-BE49-F238E27FC236}">
              <a16:creationId xmlns:a16="http://schemas.microsoft.com/office/drawing/2014/main" id="{FCF6ED18-4E62-481C-BAE8-DE9BB35133CA}"/>
            </a:ext>
          </a:extLst>
        </xdr:cNvPr>
        <xdr:cNvSpPr txBox="1">
          <a:spLocks noChangeArrowheads="1"/>
        </xdr:cNvSpPr>
      </xdr:nvSpPr>
      <xdr:spPr bwMode="auto">
        <a:xfrm>
          <a:off x="815340" y="1736598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952500</xdr:colOff>
      <xdr:row>101</xdr:row>
      <xdr:rowOff>0</xdr:rowOff>
    </xdr:from>
    <xdr:to>
      <xdr:col>1</xdr:col>
      <xdr:colOff>0</xdr:colOff>
      <xdr:row>102</xdr:row>
      <xdr:rowOff>0</xdr:rowOff>
    </xdr:to>
    <xdr:sp macro="" textlink="">
      <xdr:nvSpPr>
        <xdr:cNvPr id="626402" name="Text Box 74">
          <a:extLst>
            <a:ext uri="{FF2B5EF4-FFF2-40B4-BE49-F238E27FC236}">
              <a16:creationId xmlns:a16="http://schemas.microsoft.com/office/drawing/2014/main" id="{27F4C7E0-0A0B-449B-97CD-AD80B0B2E16E}"/>
            </a:ext>
          </a:extLst>
        </xdr:cNvPr>
        <xdr:cNvSpPr txBox="1">
          <a:spLocks noChangeArrowheads="1"/>
        </xdr:cNvSpPr>
      </xdr:nvSpPr>
      <xdr:spPr bwMode="auto">
        <a:xfrm>
          <a:off x="815340" y="1736598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952500</xdr:colOff>
      <xdr:row>101</xdr:row>
      <xdr:rowOff>0</xdr:rowOff>
    </xdr:from>
    <xdr:to>
      <xdr:col>1</xdr:col>
      <xdr:colOff>0</xdr:colOff>
      <xdr:row>102</xdr:row>
      <xdr:rowOff>0</xdr:rowOff>
    </xdr:to>
    <xdr:sp macro="" textlink="">
      <xdr:nvSpPr>
        <xdr:cNvPr id="626403" name="Text Box 75">
          <a:extLst>
            <a:ext uri="{FF2B5EF4-FFF2-40B4-BE49-F238E27FC236}">
              <a16:creationId xmlns:a16="http://schemas.microsoft.com/office/drawing/2014/main" id="{F88A2A7B-E39C-418E-9A80-C1197A8D6831}"/>
            </a:ext>
          </a:extLst>
        </xdr:cNvPr>
        <xdr:cNvSpPr txBox="1">
          <a:spLocks noChangeArrowheads="1"/>
        </xdr:cNvSpPr>
      </xdr:nvSpPr>
      <xdr:spPr bwMode="auto">
        <a:xfrm>
          <a:off x="815340" y="1736598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609600</xdr:colOff>
      <xdr:row>101</xdr:row>
      <xdr:rowOff>0</xdr:rowOff>
    </xdr:from>
    <xdr:to>
      <xdr:col>5</xdr:col>
      <xdr:colOff>0</xdr:colOff>
      <xdr:row>102</xdr:row>
      <xdr:rowOff>0</xdr:rowOff>
    </xdr:to>
    <xdr:sp macro="" textlink="">
      <xdr:nvSpPr>
        <xdr:cNvPr id="626404" name="Text Box 76">
          <a:extLst>
            <a:ext uri="{FF2B5EF4-FFF2-40B4-BE49-F238E27FC236}">
              <a16:creationId xmlns:a16="http://schemas.microsoft.com/office/drawing/2014/main" id="{02732D4B-074A-49F9-A067-BBB19476BB53}"/>
            </a:ext>
          </a:extLst>
        </xdr:cNvPr>
        <xdr:cNvSpPr txBox="1">
          <a:spLocks noChangeArrowheads="1"/>
        </xdr:cNvSpPr>
      </xdr:nvSpPr>
      <xdr:spPr bwMode="auto">
        <a:xfrm>
          <a:off x="3505200" y="17365980"/>
          <a:ext cx="838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609600</xdr:colOff>
      <xdr:row>101</xdr:row>
      <xdr:rowOff>0</xdr:rowOff>
    </xdr:from>
    <xdr:to>
      <xdr:col>5</xdr:col>
      <xdr:colOff>0</xdr:colOff>
      <xdr:row>102</xdr:row>
      <xdr:rowOff>0</xdr:rowOff>
    </xdr:to>
    <xdr:sp macro="" textlink="">
      <xdr:nvSpPr>
        <xdr:cNvPr id="626405" name="Text Box 77">
          <a:extLst>
            <a:ext uri="{FF2B5EF4-FFF2-40B4-BE49-F238E27FC236}">
              <a16:creationId xmlns:a16="http://schemas.microsoft.com/office/drawing/2014/main" id="{41CA5BB5-750A-4420-B57D-D17409897C7F}"/>
            </a:ext>
          </a:extLst>
        </xdr:cNvPr>
        <xdr:cNvSpPr txBox="1">
          <a:spLocks noChangeArrowheads="1"/>
        </xdr:cNvSpPr>
      </xdr:nvSpPr>
      <xdr:spPr bwMode="auto">
        <a:xfrm>
          <a:off x="3505200" y="17365980"/>
          <a:ext cx="838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609600</xdr:colOff>
      <xdr:row>88</xdr:row>
      <xdr:rowOff>0</xdr:rowOff>
    </xdr:from>
    <xdr:to>
      <xdr:col>5</xdr:col>
      <xdr:colOff>0</xdr:colOff>
      <xdr:row>88</xdr:row>
      <xdr:rowOff>281940</xdr:rowOff>
    </xdr:to>
    <xdr:sp macro="" textlink="">
      <xdr:nvSpPr>
        <xdr:cNvPr id="626406" name="Text Box 78">
          <a:extLst>
            <a:ext uri="{FF2B5EF4-FFF2-40B4-BE49-F238E27FC236}">
              <a16:creationId xmlns:a16="http://schemas.microsoft.com/office/drawing/2014/main" id="{AEF97D2F-D49A-47FF-9A14-2E7CF2F7C238}"/>
            </a:ext>
          </a:extLst>
        </xdr:cNvPr>
        <xdr:cNvSpPr txBox="1">
          <a:spLocks noChangeArrowheads="1"/>
        </xdr:cNvSpPr>
      </xdr:nvSpPr>
      <xdr:spPr bwMode="auto">
        <a:xfrm>
          <a:off x="3505200" y="14660880"/>
          <a:ext cx="8382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609600</xdr:colOff>
      <xdr:row>88</xdr:row>
      <xdr:rowOff>0</xdr:rowOff>
    </xdr:from>
    <xdr:to>
      <xdr:col>5</xdr:col>
      <xdr:colOff>0</xdr:colOff>
      <xdr:row>88</xdr:row>
      <xdr:rowOff>281940</xdr:rowOff>
    </xdr:to>
    <xdr:sp macro="" textlink="">
      <xdr:nvSpPr>
        <xdr:cNvPr id="626407" name="Text Box 79">
          <a:extLst>
            <a:ext uri="{FF2B5EF4-FFF2-40B4-BE49-F238E27FC236}">
              <a16:creationId xmlns:a16="http://schemas.microsoft.com/office/drawing/2014/main" id="{698BF3AF-B780-4887-8145-37350BC89597}"/>
            </a:ext>
          </a:extLst>
        </xdr:cNvPr>
        <xdr:cNvSpPr txBox="1">
          <a:spLocks noChangeArrowheads="1"/>
        </xdr:cNvSpPr>
      </xdr:nvSpPr>
      <xdr:spPr bwMode="auto">
        <a:xfrm>
          <a:off x="3505200" y="14660880"/>
          <a:ext cx="8382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609600</xdr:colOff>
      <xdr:row>88</xdr:row>
      <xdr:rowOff>0</xdr:rowOff>
    </xdr:from>
    <xdr:to>
      <xdr:col>5</xdr:col>
      <xdr:colOff>0</xdr:colOff>
      <xdr:row>88</xdr:row>
      <xdr:rowOff>281940</xdr:rowOff>
    </xdr:to>
    <xdr:sp macro="" textlink="">
      <xdr:nvSpPr>
        <xdr:cNvPr id="626408" name="Text Box 80">
          <a:extLst>
            <a:ext uri="{FF2B5EF4-FFF2-40B4-BE49-F238E27FC236}">
              <a16:creationId xmlns:a16="http://schemas.microsoft.com/office/drawing/2014/main" id="{CF6F1D55-2D71-403C-B67F-A462B12C3178}"/>
            </a:ext>
          </a:extLst>
        </xdr:cNvPr>
        <xdr:cNvSpPr txBox="1">
          <a:spLocks noChangeArrowheads="1"/>
        </xdr:cNvSpPr>
      </xdr:nvSpPr>
      <xdr:spPr bwMode="auto">
        <a:xfrm>
          <a:off x="3505200" y="14660880"/>
          <a:ext cx="8382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952500</xdr:colOff>
      <xdr:row>101</xdr:row>
      <xdr:rowOff>0</xdr:rowOff>
    </xdr:from>
    <xdr:to>
      <xdr:col>1</xdr:col>
      <xdr:colOff>0</xdr:colOff>
      <xdr:row>102</xdr:row>
      <xdr:rowOff>0</xdr:rowOff>
    </xdr:to>
    <xdr:sp macro="" textlink="">
      <xdr:nvSpPr>
        <xdr:cNvPr id="626409" name="Text Box 81">
          <a:extLst>
            <a:ext uri="{FF2B5EF4-FFF2-40B4-BE49-F238E27FC236}">
              <a16:creationId xmlns:a16="http://schemas.microsoft.com/office/drawing/2014/main" id="{64B5D7E7-8C48-436C-BEF7-7D191F8AE343}"/>
            </a:ext>
          </a:extLst>
        </xdr:cNvPr>
        <xdr:cNvSpPr txBox="1">
          <a:spLocks noChangeArrowheads="1"/>
        </xdr:cNvSpPr>
      </xdr:nvSpPr>
      <xdr:spPr bwMode="auto">
        <a:xfrm>
          <a:off x="815340" y="1736598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952500</xdr:colOff>
      <xdr:row>101</xdr:row>
      <xdr:rowOff>0</xdr:rowOff>
    </xdr:from>
    <xdr:to>
      <xdr:col>1</xdr:col>
      <xdr:colOff>0</xdr:colOff>
      <xdr:row>102</xdr:row>
      <xdr:rowOff>0</xdr:rowOff>
    </xdr:to>
    <xdr:sp macro="" textlink="">
      <xdr:nvSpPr>
        <xdr:cNvPr id="626410" name="Text Box 82">
          <a:extLst>
            <a:ext uri="{FF2B5EF4-FFF2-40B4-BE49-F238E27FC236}">
              <a16:creationId xmlns:a16="http://schemas.microsoft.com/office/drawing/2014/main" id="{4D280A1B-B044-4C85-802A-3FAE5F959052}"/>
            </a:ext>
          </a:extLst>
        </xdr:cNvPr>
        <xdr:cNvSpPr txBox="1">
          <a:spLocks noChangeArrowheads="1"/>
        </xdr:cNvSpPr>
      </xdr:nvSpPr>
      <xdr:spPr bwMode="auto">
        <a:xfrm>
          <a:off x="815340" y="1736598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952500</xdr:colOff>
      <xdr:row>101</xdr:row>
      <xdr:rowOff>0</xdr:rowOff>
    </xdr:from>
    <xdr:to>
      <xdr:col>1</xdr:col>
      <xdr:colOff>0</xdr:colOff>
      <xdr:row>102</xdr:row>
      <xdr:rowOff>0</xdr:rowOff>
    </xdr:to>
    <xdr:sp macro="" textlink="">
      <xdr:nvSpPr>
        <xdr:cNvPr id="626411" name="Text Box 83">
          <a:extLst>
            <a:ext uri="{FF2B5EF4-FFF2-40B4-BE49-F238E27FC236}">
              <a16:creationId xmlns:a16="http://schemas.microsoft.com/office/drawing/2014/main" id="{BEFE2F44-E505-4172-B818-D0F3852FC896}"/>
            </a:ext>
          </a:extLst>
        </xdr:cNvPr>
        <xdr:cNvSpPr txBox="1">
          <a:spLocks noChangeArrowheads="1"/>
        </xdr:cNvSpPr>
      </xdr:nvSpPr>
      <xdr:spPr bwMode="auto">
        <a:xfrm>
          <a:off x="815340" y="1736598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952500</xdr:colOff>
      <xdr:row>101</xdr:row>
      <xdr:rowOff>0</xdr:rowOff>
    </xdr:from>
    <xdr:to>
      <xdr:col>1</xdr:col>
      <xdr:colOff>0</xdr:colOff>
      <xdr:row>102</xdr:row>
      <xdr:rowOff>0</xdr:rowOff>
    </xdr:to>
    <xdr:sp macro="" textlink="">
      <xdr:nvSpPr>
        <xdr:cNvPr id="626412" name="Text Box 84">
          <a:extLst>
            <a:ext uri="{FF2B5EF4-FFF2-40B4-BE49-F238E27FC236}">
              <a16:creationId xmlns:a16="http://schemas.microsoft.com/office/drawing/2014/main" id="{F61492F0-E43E-4CAC-8D5C-D62A0E226C95}"/>
            </a:ext>
          </a:extLst>
        </xdr:cNvPr>
        <xdr:cNvSpPr txBox="1">
          <a:spLocks noChangeArrowheads="1"/>
        </xdr:cNvSpPr>
      </xdr:nvSpPr>
      <xdr:spPr bwMode="auto">
        <a:xfrm>
          <a:off x="815340" y="1736598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952500</xdr:colOff>
      <xdr:row>101</xdr:row>
      <xdr:rowOff>0</xdr:rowOff>
    </xdr:from>
    <xdr:to>
      <xdr:col>1</xdr:col>
      <xdr:colOff>0</xdr:colOff>
      <xdr:row>102</xdr:row>
      <xdr:rowOff>0</xdr:rowOff>
    </xdr:to>
    <xdr:sp macro="" textlink="">
      <xdr:nvSpPr>
        <xdr:cNvPr id="626413" name="Text Box 85">
          <a:extLst>
            <a:ext uri="{FF2B5EF4-FFF2-40B4-BE49-F238E27FC236}">
              <a16:creationId xmlns:a16="http://schemas.microsoft.com/office/drawing/2014/main" id="{D111DA3C-2A6F-437E-B464-646AB7C59BC5}"/>
            </a:ext>
          </a:extLst>
        </xdr:cNvPr>
        <xdr:cNvSpPr txBox="1">
          <a:spLocks noChangeArrowheads="1"/>
        </xdr:cNvSpPr>
      </xdr:nvSpPr>
      <xdr:spPr bwMode="auto">
        <a:xfrm>
          <a:off x="815340" y="1736598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952500</xdr:colOff>
      <xdr:row>101</xdr:row>
      <xdr:rowOff>0</xdr:rowOff>
    </xdr:from>
    <xdr:to>
      <xdr:col>1</xdr:col>
      <xdr:colOff>0</xdr:colOff>
      <xdr:row>102</xdr:row>
      <xdr:rowOff>0</xdr:rowOff>
    </xdr:to>
    <xdr:sp macro="" textlink="">
      <xdr:nvSpPr>
        <xdr:cNvPr id="626414" name="Text Box 86">
          <a:extLst>
            <a:ext uri="{FF2B5EF4-FFF2-40B4-BE49-F238E27FC236}">
              <a16:creationId xmlns:a16="http://schemas.microsoft.com/office/drawing/2014/main" id="{64B6213F-357D-4C31-A22E-B13E4AD29683}"/>
            </a:ext>
          </a:extLst>
        </xdr:cNvPr>
        <xdr:cNvSpPr txBox="1">
          <a:spLocks noChangeArrowheads="1"/>
        </xdr:cNvSpPr>
      </xdr:nvSpPr>
      <xdr:spPr bwMode="auto">
        <a:xfrm>
          <a:off x="815340" y="1736598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952500</xdr:colOff>
      <xdr:row>101</xdr:row>
      <xdr:rowOff>0</xdr:rowOff>
    </xdr:from>
    <xdr:to>
      <xdr:col>1</xdr:col>
      <xdr:colOff>0</xdr:colOff>
      <xdr:row>102</xdr:row>
      <xdr:rowOff>0</xdr:rowOff>
    </xdr:to>
    <xdr:sp macro="" textlink="">
      <xdr:nvSpPr>
        <xdr:cNvPr id="626415" name="Text Box 87">
          <a:extLst>
            <a:ext uri="{FF2B5EF4-FFF2-40B4-BE49-F238E27FC236}">
              <a16:creationId xmlns:a16="http://schemas.microsoft.com/office/drawing/2014/main" id="{26E958D4-DB48-4468-803D-8970375C7107}"/>
            </a:ext>
          </a:extLst>
        </xdr:cNvPr>
        <xdr:cNvSpPr txBox="1">
          <a:spLocks noChangeArrowheads="1"/>
        </xdr:cNvSpPr>
      </xdr:nvSpPr>
      <xdr:spPr bwMode="auto">
        <a:xfrm>
          <a:off x="815340" y="1736598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609600</xdr:colOff>
      <xdr:row>101</xdr:row>
      <xdr:rowOff>0</xdr:rowOff>
    </xdr:from>
    <xdr:to>
      <xdr:col>5</xdr:col>
      <xdr:colOff>0</xdr:colOff>
      <xdr:row>102</xdr:row>
      <xdr:rowOff>0</xdr:rowOff>
    </xdr:to>
    <xdr:sp macro="" textlink="">
      <xdr:nvSpPr>
        <xdr:cNvPr id="626416" name="Text Box 88">
          <a:extLst>
            <a:ext uri="{FF2B5EF4-FFF2-40B4-BE49-F238E27FC236}">
              <a16:creationId xmlns:a16="http://schemas.microsoft.com/office/drawing/2014/main" id="{E2B1DB1D-D455-40B4-9C03-318EC902F401}"/>
            </a:ext>
          </a:extLst>
        </xdr:cNvPr>
        <xdr:cNvSpPr txBox="1">
          <a:spLocks noChangeArrowheads="1"/>
        </xdr:cNvSpPr>
      </xdr:nvSpPr>
      <xdr:spPr bwMode="auto">
        <a:xfrm>
          <a:off x="3505200" y="17365980"/>
          <a:ext cx="838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609600</xdr:colOff>
      <xdr:row>101</xdr:row>
      <xdr:rowOff>0</xdr:rowOff>
    </xdr:from>
    <xdr:to>
      <xdr:col>5</xdr:col>
      <xdr:colOff>0</xdr:colOff>
      <xdr:row>102</xdr:row>
      <xdr:rowOff>0</xdr:rowOff>
    </xdr:to>
    <xdr:sp macro="" textlink="">
      <xdr:nvSpPr>
        <xdr:cNvPr id="626417" name="Text Box 89">
          <a:extLst>
            <a:ext uri="{FF2B5EF4-FFF2-40B4-BE49-F238E27FC236}">
              <a16:creationId xmlns:a16="http://schemas.microsoft.com/office/drawing/2014/main" id="{18829D01-94ED-4B8E-B3FB-0A5367A1E57B}"/>
            </a:ext>
          </a:extLst>
        </xdr:cNvPr>
        <xdr:cNvSpPr txBox="1">
          <a:spLocks noChangeArrowheads="1"/>
        </xdr:cNvSpPr>
      </xdr:nvSpPr>
      <xdr:spPr bwMode="auto">
        <a:xfrm>
          <a:off x="3505200" y="17365980"/>
          <a:ext cx="838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0.93127</cdr:x>
      <cdr:y>0.47726</cdr:y>
    </cdr:from>
    <cdr:to>
      <cdr:x>0.97825</cdr:x>
      <cdr:y>0.71786</cdr:y>
    </cdr:to>
    <cdr:sp macro="" textlink="">
      <cdr:nvSpPr>
        <cdr:cNvPr id="131073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3025" y="1279946"/>
          <a:ext cx="274746" cy="580480"/>
        </a:xfrm>
        <a:prstGeom xmlns:a="http://schemas.openxmlformats.org/drawingml/2006/main" prst="upArrow">
          <a:avLst>
            <a:gd name="adj1" fmla="val 50000"/>
            <a:gd name="adj2" fmla="val 5282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0.621</cdr:x>
      <cdr:y>0.24325</cdr:y>
    </cdr:from>
    <cdr:to>
      <cdr:x>0.6592</cdr:x>
      <cdr:y>0.20341</cdr:y>
    </cdr:to>
    <cdr:sp macro="" textlink="">
      <cdr:nvSpPr>
        <cdr:cNvPr id="13209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9390" y="666782"/>
          <a:ext cx="226335" cy="369058"/>
        </a:xfrm>
        <a:prstGeom xmlns:a="http://schemas.openxmlformats.org/drawingml/2006/main" prst="downArrow">
          <a:avLst>
            <a:gd name="adj1" fmla="val 50000"/>
            <a:gd name="adj2" fmla="val 40765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0.6275</cdr:x>
      <cdr:y>0.2665</cdr:y>
    </cdr:from>
    <cdr:to>
      <cdr:x>0.65517</cdr:x>
      <cdr:y>0.20916</cdr:y>
    </cdr:to>
    <cdr:sp macro="" textlink="">
      <cdr:nvSpPr>
        <cdr:cNvPr id="133122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743887"/>
          <a:ext cx="228893" cy="363045"/>
        </a:xfrm>
        <a:prstGeom xmlns:a="http://schemas.openxmlformats.org/drawingml/2006/main" prst="downArrow">
          <a:avLst>
            <a:gd name="adj1" fmla="val 50000"/>
            <a:gd name="adj2" fmla="val 3965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0.92864</cdr:x>
      <cdr:y>0.52412</cdr:y>
    </cdr:from>
    <cdr:to>
      <cdr:x>0.9776</cdr:x>
      <cdr:y>0.74925</cdr:y>
    </cdr:to>
    <cdr:sp macro="" textlink="">
      <cdr:nvSpPr>
        <cdr:cNvPr id="3082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60073" y="1393001"/>
          <a:ext cx="283806" cy="524647"/>
        </a:xfrm>
        <a:prstGeom xmlns:a="http://schemas.openxmlformats.org/drawingml/2006/main" prst="upArrow">
          <a:avLst>
            <a:gd name="adj1" fmla="val 50000"/>
            <a:gd name="adj2" fmla="val 46215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0.62075</cdr:x>
      <cdr:y>0.221</cdr:y>
    </cdr:from>
    <cdr:to>
      <cdr:x>0.65748</cdr:x>
      <cdr:y>0.17857</cdr:y>
    </cdr:to>
    <cdr:sp macro="" textlink="">
      <cdr:nvSpPr>
        <cdr:cNvPr id="2062" name="AutoShape 1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9390" y="623769"/>
          <a:ext cx="226335" cy="414195"/>
        </a:xfrm>
        <a:prstGeom xmlns:a="http://schemas.openxmlformats.org/drawingml/2006/main" prst="downArrow">
          <a:avLst>
            <a:gd name="adj1" fmla="val 50000"/>
            <a:gd name="adj2" fmla="val 4575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0.62225</cdr:x>
      <cdr:y>0.23825</cdr:y>
    </cdr:from>
    <cdr:to>
      <cdr:x>0.66143</cdr:x>
      <cdr:y>0.18855</cdr:y>
    </cdr:to>
    <cdr:sp macro="" textlink="">
      <cdr:nvSpPr>
        <cdr:cNvPr id="8199" name="AutoShape 103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695481"/>
          <a:ext cx="228893" cy="362495"/>
        </a:xfrm>
        <a:prstGeom xmlns:a="http://schemas.openxmlformats.org/drawingml/2006/main" prst="downArrow">
          <a:avLst>
            <a:gd name="adj1" fmla="val 50000"/>
            <a:gd name="adj2" fmla="val 3959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70</xdr:row>
      <xdr:rowOff>30480</xdr:rowOff>
    </xdr:from>
    <xdr:to>
      <xdr:col>8</xdr:col>
      <xdr:colOff>883920</xdr:colOff>
      <xdr:row>87</xdr:row>
      <xdr:rowOff>198120</xdr:rowOff>
    </xdr:to>
    <xdr:graphicFrame macro="">
      <xdr:nvGraphicFramePr>
        <xdr:cNvPr id="704829" name="Chart 1">
          <a:extLst>
            <a:ext uri="{FF2B5EF4-FFF2-40B4-BE49-F238E27FC236}">
              <a16:creationId xmlns:a16="http://schemas.microsoft.com/office/drawing/2014/main" id="{4F6E775B-F392-46F4-8D30-3D5CB89153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53340</xdr:colOff>
      <xdr:row>23</xdr:row>
      <xdr:rowOff>30480</xdr:rowOff>
    </xdr:from>
    <xdr:to>
      <xdr:col>6</xdr:col>
      <xdr:colOff>792480</xdr:colOff>
      <xdr:row>37</xdr:row>
      <xdr:rowOff>30480</xdr:rowOff>
    </xdr:to>
    <xdr:graphicFrame macro="">
      <xdr:nvGraphicFramePr>
        <xdr:cNvPr id="704830" name="Chart 2">
          <a:extLst>
            <a:ext uri="{FF2B5EF4-FFF2-40B4-BE49-F238E27FC236}">
              <a16:creationId xmlns:a16="http://schemas.microsoft.com/office/drawing/2014/main" id="{AC38168C-E13C-4317-BC4D-C3250FB885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</xdr:colOff>
      <xdr:row>38</xdr:row>
      <xdr:rowOff>91440</xdr:rowOff>
    </xdr:from>
    <xdr:to>
      <xdr:col>6</xdr:col>
      <xdr:colOff>800100</xdr:colOff>
      <xdr:row>53</xdr:row>
      <xdr:rowOff>83820</xdr:rowOff>
    </xdr:to>
    <xdr:graphicFrame macro="">
      <xdr:nvGraphicFramePr>
        <xdr:cNvPr id="704831" name="Chart 3">
          <a:extLst>
            <a:ext uri="{FF2B5EF4-FFF2-40B4-BE49-F238E27FC236}">
              <a16:creationId xmlns:a16="http://schemas.microsoft.com/office/drawing/2014/main" id="{A4750EDF-F4BF-4BA0-9C36-60899FC929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944880</xdr:colOff>
      <xdr:row>117</xdr:row>
      <xdr:rowOff>167640</xdr:rowOff>
    </xdr:from>
    <xdr:to>
      <xdr:col>1</xdr:col>
      <xdr:colOff>0</xdr:colOff>
      <xdr:row>119</xdr:row>
      <xdr:rowOff>0</xdr:rowOff>
    </xdr:to>
    <xdr:sp macro="" textlink="">
      <xdr:nvSpPr>
        <xdr:cNvPr id="704832" name="Text Box 5">
          <a:extLst>
            <a:ext uri="{FF2B5EF4-FFF2-40B4-BE49-F238E27FC236}">
              <a16:creationId xmlns:a16="http://schemas.microsoft.com/office/drawing/2014/main" id="{8ED37A61-374A-4824-92FB-28ECF30CB014}"/>
            </a:ext>
          </a:extLst>
        </xdr:cNvPr>
        <xdr:cNvSpPr txBox="1">
          <a:spLocks noChangeArrowheads="1"/>
        </xdr:cNvSpPr>
      </xdr:nvSpPr>
      <xdr:spPr bwMode="auto">
        <a:xfrm>
          <a:off x="807720" y="20078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267971</xdr:colOff>
      <xdr:row>24</xdr:row>
      <xdr:rowOff>1270</xdr:rowOff>
    </xdr:from>
    <xdr:to>
      <xdr:col>8</xdr:col>
      <xdr:colOff>690002</xdr:colOff>
      <xdr:row>28</xdr:row>
      <xdr:rowOff>3569</xdr:rowOff>
    </xdr:to>
    <xdr:sp macro="" textlink="">
      <xdr:nvSpPr>
        <xdr:cNvPr id="159750" name="AutoShape 6">
          <a:extLst>
            <a:ext uri="{FF2B5EF4-FFF2-40B4-BE49-F238E27FC236}">
              <a16:creationId xmlns:a16="http://schemas.microsoft.com/office/drawing/2014/main" id="{71E03969-CE7B-482D-A101-04DF726E8605}"/>
            </a:ext>
          </a:extLst>
        </xdr:cNvPr>
        <xdr:cNvSpPr>
          <a:spLocks/>
        </xdr:cNvSpPr>
      </xdr:nvSpPr>
      <xdr:spPr bwMode="auto">
        <a:xfrm>
          <a:off x="5133976" y="4895850"/>
          <a:ext cx="1104900" cy="657225"/>
        </a:xfrm>
        <a:prstGeom prst="borderCallout1">
          <a:avLst>
            <a:gd name="adj1" fmla="val 12245"/>
            <a:gd name="adj2" fmla="val -8889"/>
            <a:gd name="adj3" fmla="val 13915"/>
            <a:gd name="adj4" fmla="val -16692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7</xdr:col>
      <xdr:colOff>214630</xdr:colOff>
      <xdr:row>38</xdr:row>
      <xdr:rowOff>125096</xdr:rowOff>
    </xdr:from>
    <xdr:to>
      <xdr:col>9</xdr:col>
      <xdr:colOff>83251</xdr:colOff>
      <xdr:row>40</xdr:row>
      <xdr:rowOff>147956</xdr:rowOff>
    </xdr:to>
    <xdr:sp macro="" textlink="">
      <xdr:nvSpPr>
        <xdr:cNvPr id="159751" name="AutoShape 7">
          <a:extLst>
            <a:ext uri="{FF2B5EF4-FFF2-40B4-BE49-F238E27FC236}">
              <a16:creationId xmlns:a16="http://schemas.microsoft.com/office/drawing/2014/main" id="{1028A5D0-048D-42DE-8CF9-A6D6DEC78D72}"/>
            </a:ext>
          </a:extLst>
        </xdr:cNvPr>
        <xdr:cNvSpPr>
          <a:spLocks/>
        </xdr:cNvSpPr>
      </xdr:nvSpPr>
      <xdr:spPr bwMode="auto">
        <a:xfrm>
          <a:off x="5095875" y="7153276"/>
          <a:ext cx="1352549" cy="342900"/>
        </a:xfrm>
        <a:prstGeom prst="borderCallout1">
          <a:avLst>
            <a:gd name="adj1" fmla="val 15190"/>
            <a:gd name="adj2" fmla="val -8602"/>
            <a:gd name="adj3" fmla="val 32912"/>
            <a:gd name="adj4" fmla="val -11223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609600</xdr:colOff>
      <xdr:row>90</xdr:row>
      <xdr:rowOff>0</xdr:rowOff>
    </xdr:from>
    <xdr:to>
      <xdr:col>5</xdr:col>
      <xdr:colOff>0</xdr:colOff>
      <xdr:row>90</xdr:row>
      <xdr:rowOff>281940</xdr:rowOff>
    </xdr:to>
    <xdr:sp macro="" textlink="">
      <xdr:nvSpPr>
        <xdr:cNvPr id="704835" name="Text Box 8">
          <a:extLst>
            <a:ext uri="{FF2B5EF4-FFF2-40B4-BE49-F238E27FC236}">
              <a16:creationId xmlns:a16="http://schemas.microsoft.com/office/drawing/2014/main" id="{F5D3F2B6-80D7-44A6-A08D-1EFFCB156A37}"/>
            </a:ext>
          </a:extLst>
        </xdr:cNvPr>
        <xdr:cNvSpPr txBox="1">
          <a:spLocks noChangeArrowheads="1"/>
        </xdr:cNvSpPr>
      </xdr:nvSpPr>
      <xdr:spPr bwMode="auto">
        <a:xfrm>
          <a:off x="3497580" y="14973300"/>
          <a:ext cx="8382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207010</xdr:colOff>
      <xdr:row>86</xdr:row>
      <xdr:rowOff>87630</xdr:rowOff>
    </xdr:from>
    <xdr:ext cx="1396428" cy="145339"/>
    <xdr:sp macro="" textlink="">
      <xdr:nvSpPr>
        <xdr:cNvPr id="159753" name="Text Box 9">
          <a:extLst>
            <a:ext uri="{FF2B5EF4-FFF2-40B4-BE49-F238E27FC236}">
              <a16:creationId xmlns:a16="http://schemas.microsoft.com/office/drawing/2014/main" id="{37764350-8731-4E79-B997-21EA2BACB7EA}"/>
            </a:ext>
          </a:extLst>
        </xdr:cNvPr>
        <xdr:cNvSpPr txBox="1">
          <a:spLocks noChangeArrowheads="1"/>
        </xdr:cNvSpPr>
      </xdr:nvSpPr>
      <xdr:spPr bwMode="auto">
        <a:xfrm>
          <a:off x="152400" y="14344650"/>
          <a:ext cx="1369670" cy="141064"/>
        </a:xfrm>
        <a:prstGeom prst="rect">
          <a:avLst/>
        </a:prstGeom>
        <a:noFill/>
        <a:ln>
          <a:noFill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0</xdr:col>
      <xdr:colOff>944880</xdr:colOff>
      <xdr:row>103</xdr:row>
      <xdr:rowOff>0</xdr:rowOff>
    </xdr:from>
    <xdr:to>
      <xdr:col>1</xdr:col>
      <xdr:colOff>0</xdr:colOff>
      <xdr:row>104</xdr:row>
      <xdr:rowOff>0</xdr:rowOff>
    </xdr:to>
    <xdr:sp macro="" textlink="">
      <xdr:nvSpPr>
        <xdr:cNvPr id="704837" name="Text Box 19">
          <a:extLst>
            <a:ext uri="{FF2B5EF4-FFF2-40B4-BE49-F238E27FC236}">
              <a16:creationId xmlns:a16="http://schemas.microsoft.com/office/drawing/2014/main" id="{717A7BE0-28A5-4B7A-9754-0FCD72F4D6F6}"/>
            </a:ext>
          </a:extLst>
        </xdr:cNvPr>
        <xdr:cNvSpPr txBox="1">
          <a:spLocks noChangeArrowheads="1"/>
        </xdr:cNvSpPr>
      </xdr:nvSpPr>
      <xdr:spPr bwMode="auto">
        <a:xfrm>
          <a:off x="807720" y="17678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944880</xdr:colOff>
      <xdr:row>103</xdr:row>
      <xdr:rowOff>0</xdr:rowOff>
    </xdr:from>
    <xdr:to>
      <xdr:col>1</xdr:col>
      <xdr:colOff>0</xdr:colOff>
      <xdr:row>104</xdr:row>
      <xdr:rowOff>0</xdr:rowOff>
    </xdr:to>
    <xdr:sp macro="" textlink="">
      <xdr:nvSpPr>
        <xdr:cNvPr id="704838" name="Text Box 20">
          <a:extLst>
            <a:ext uri="{FF2B5EF4-FFF2-40B4-BE49-F238E27FC236}">
              <a16:creationId xmlns:a16="http://schemas.microsoft.com/office/drawing/2014/main" id="{CA6F87C9-3972-4617-BCFD-6A07712A8D8B}"/>
            </a:ext>
          </a:extLst>
        </xdr:cNvPr>
        <xdr:cNvSpPr txBox="1">
          <a:spLocks noChangeArrowheads="1"/>
        </xdr:cNvSpPr>
      </xdr:nvSpPr>
      <xdr:spPr bwMode="auto">
        <a:xfrm>
          <a:off x="807720" y="17678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944880</xdr:colOff>
      <xdr:row>103</xdr:row>
      <xdr:rowOff>0</xdr:rowOff>
    </xdr:from>
    <xdr:to>
      <xdr:col>1</xdr:col>
      <xdr:colOff>0</xdr:colOff>
      <xdr:row>104</xdr:row>
      <xdr:rowOff>0</xdr:rowOff>
    </xdr:to>
    <xdr:sp macro="" textlink="">
      <xdr:nvSpPr>
        <xdr:cNvPr id="704839" name="Text Box 21">
          <a:extLst>
            <a:ext uri="{FF2B5EF4-FFF2-40B4-BE49-F238E27FC236}">
              <a16:creationId xmlns:a16="http://schemas.microsoft.com/office/drawing/2014/main" id="{AC6CFF98-5458-42FE-BC3D-5C83A8CDF361}"/>
            </a:ext>
          </a:extLst>
        </xdr:cNvPr>
        <xdr:cNvSpPr txBox="1">
          <a:spLocks noChangeArrowheads="1"/>
        </xdr:cNvSpPr>
      </xdr:nvSpPr>
      <xdr:spPr bwMode="auto">
        <a:xfrm>
          <a:off x="807720" y="17678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944880</xdr:colOff>
      <xdr:row>103</xdr:row>
      <xdr:rowOff>0</xdr:rowOff>
    </xdr:from>
    <xdr:to>
      <xdr:col>1</xdr:col>
      <xdr:colOff>0</xdr:colOff>
      <xdr:row>104</xdr:row>
      <xdr:rowOff>0</xdr:rowOff>
    </xdr:to>
    <xdr:sp macro="" textlink="">
      <xdr:nvSpPr>
        <xdr:cNvPr id="704840" name="Text Box 22">
          <a:extLst>
            <a:ext uri="{FF2B5EF4-FFF2-40B4-BE49-F238E27FC236}">
              <a16:creationId xmlns:a16="http://schemas.microsoft.com/office/drawing/2014/main" id="{D86BE8ED-00E0-421A-894D-3CABFD435452}"/>
            </a:ext>
          </a:extLst>
        </xdr:cNvPr>
        <xdr:cNvSpPr txBox="1">
          <a:spLocks noChangeArrowheads="1"/>
        </xdr:cNvSpPr>
      </xdr:nvSpPr>
      <xdr:spPr bwMode="auto">
        <a:xfrm>
          <a:off x="807720" y="17678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944880</xdr:colOff>
      <xdr:row>103</xdr:row>
      <xdr:rowOff>0</xdr:rowOff>
    </xdr:from>
    <xdr:to>
      <xdr:col>1</xdr:col>
      <xdr:colOff>0</xdr:colOff>
      <xdr:row>104</xdr:row>
      <xdr:rowOff>0</xdr:rowOff>
    </xdr:to>
    <xdr:sp macro="" textlink="">
      <xdr:nvSpPr>
        <xdr:cNvPr id="704841" name="Text Box 23">
          <a:extLst>
            <a:ext uri="{FF2B5EF4-FFF2-40B4-BE49-F238E27FC236}">
              <a16:creationId xmlns:a16="http://schemas.microsoft.com/office/drawing/2014/main" id="{D416C8B7-5C4C-440A-925B-6B3AB51C722E}"/>
            </a:ext>
          </a:extLst>
        </xdr:cNvPr>
        <xdr:cNvSpPr txBox="1">
          <a:spLocks noChangeArrowheads="1"/>
        </xdr:cNvSpPr>
      </xdr:nvSpPr>
      <xdr:spPr bwMode="auto">
        <a:xfrm>
          <a:off x="807720" y="17678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944880</xdr:colOff>
      <xdr:row>103</xdr:row>
      <xdr:rowOff>0</xdr:rowOff>
    </xdr:from>
    <xdr:to>
      <xdr:col>1</xdr:col>
      <xdr:colOff>0</xdr:colOff>
      <xdr:row>104</xdr:row>
      <xdr:rowOff>0</xdr:rowOff>
    </xdr:to>
    <xdr:sp macro="" textlink="">
      <xdr:nvSpPr>
        <xdr:cNvPr id="704842" name="Text Box 24">
          <a:extLst>
            <a:ext uri="{FF2B5EF4-FFF2-40B4-BE49-F238E27FC236}">
              <a16:creationId xmlns:a16="http://schemas.microsoft.com/office/drawing/2014/main" id="{3CC0B632-15A2-4FF2-90F3-1509F6263553}"/>
            </a:ext>
          </a:extLst>
        </xdr:cNvPr>
        <xdr:cNvSpPr txBox="1">
          <a:spLocks noChangeArrowheads="1"/>
        </xdr:cNvSpPr>
      </xdr:nvSpPr>
      <xdr:spPr bwMode="auto">
        <a:xfrm>
          <a:off x="807720" y="17678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944880</xdr:colOff>
      <xdr:row>103</xdr:row>
      <xdr:rowOff>0</xdr:rowOff>
    </xdr:from>
    <xdr:to>
      <xdr:col>1</xdr:col>
      <xdr:colOff>0</xdr:colOff>
      <xdr:row>104</xdr:row>
      <xdr:rowOff>0</xdr:rowOff>
    </xdr:to>
    <xdr:sp macro="" textlink="">
      <xdr:nvSpPr>
        <xdr:cNvPr id="704843" name="Text Box 25">
          <a:extLst>
            <a:ext uri="{FF2B5EF4-FFF2-40B4-BE49-F238E27FC236}">
              <a16:creationId xmlns:a16="http://schemas.microsoft.com/office/drawing/2014/main" id="{2ABEFB60-A0D6-4346-AE9B-C7127BFE17E7}"/>
            </a:ext>
          </a:extLst>
        </xdr:cNvPr>
        <xdr:cNvSpPr txBox="1">
          <a:spLocks noChangeArrowheads="1"/>
        </xdr:cNvSpPr>
      </xdr:nvSpPr>
      <xdr:spPr bwMode="auto">
        <a:xfrm>
          <a:off x="807720" y="17678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609600</xdr:colOff>
      <xdr:row>103</xdr:row>
      <xdr:rowOff>0</xdr:rowOff>
    </xdr:from>
    <xdr:to>
      <xdr:col>5</xdr:col>
      <xdr:colOff>0</xdr:colOff>
      <xdr:row>104</xdr:row>
      <xdr:rowOff>0</xdr:rowOff>
    </xdr:to>
    <xdr:sp macro="" textlink="">
      <xdr:nvSpPr>
        <xdr:cNvPr id="704844" name="Text Box 26">
          <a:extLst>
            <a:ext uri="{FF2B5EF4-FFF2-40B4-BE49-F238E27FC236}">
              <a16:creationId xmlns:a16="http://schemas.microsoft.com/office/drawing/2014/main" id="{0E43BCB7-3350-4852-9501-06AF8CAF3F0F}"/>
            </a:ext>
          </a:extLst>
        </xdr:cNvPr>
        <xdr:cNvSpPr txBox="1">
          <a:spLocks noChangeArrowheads="1"/>
        </xdr:cNvSpPr>
      </xdr:nvSpPr>
      <xdr:spPr bwMode="auto">
        <a:xfrm>
          <a:off x="3497580" y="17678400"/>
          <a:ext cx="838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609600</xdr:colOff>
      <xdr:row>103</xdr:row>
      <xdr:rowOff>0</xdr:rowOff>
    </xdr:from>
    <xdr:to>
      <xdr:col>5</xdr:col>
      <xdr:colOff>0</xdr:colOff>
      <xdr:row>104</xdr:row>
      <xdr:rowOff>0</xdr:rowOff>
    </xdr:to>
    <xdr:sp macro="" textlink="">
      <xdr:nvSpPr>
        <xdr:cNvPr id="704845" name="Text Box 27">
          <a:extLst>
            <a:ext uri="{FF2B5EF4-FFF2-40B4-BE49-F238E27FC236}">
              <a16:creationId xmlns:a16="http://schemas.microsoft.com/office/drawing/2014/main" id="{15024751-8503-4637-82AF-3D9CB774452C}"/>
            </a:ext>
          </a:extLst>
        </xdr:cNvPr>
        <xdr:cNvSpPr txBox="1">
          <a:spLocks noChangeArrowheads="1"/>
        </xdr:cNvSpPr>
      </xdr:nvSpPr>
      <xdr:spPr bwMode="auto">
        <a:xfrm>
          <a:off x="3497580" y="17678400"/>
          <a:ext cx="838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609600</xdr:colOff>
      <xdr:row>90</xdr:row>
      <xdr:rowOff>0</xdr:rowOff>
    </xdr:from>
    <xdr:to>
      <xdr:col>5</xdr:col>
      <xdr:colOff>0</xdr:colOff>
      <xdr:row>90</xdr:row>
      <xdr:rowOff>281940</xdr:rowOff>
    </xdr:to>
    <xdr:sp macro="" textlink="">
      <xdr:nvSpPr>
        <xdr:cNvPr id="704846" name="Text Box 28">
          <a:extLst>
            <a:ext uri="{FF2B5EF4-FFF2-40B4-BE49-F238E27FC236}">
              <a16:creationId xmlns:a16="http://schemas.microsoft.com/office/drawing/2014/main" id="{2C618D9E-255E-4DA6-96E3-874B16AC6094}"/>
            </a:ext>
          </a:extLst>
        </xdr:cNvPr>
        <xdr:cNvSpPr txBox="1">
          <a:spLocks noChangeArrowheads="1"/>
        </xdr:cNvSpPr>
      </xdr:nvSpPr>
      <xdr:spPr bwMode="auto">
        <a:xfrm>
          <a:off x="3497580" y="14973300"/>
          <a:ext cx="8382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609600</xdr:colOff>
      <xdr:row>90</xdr:row>
      <xdr:rowOff>0</xdr:rowOff>
    </xdr:from>
    <xdr:to>
      <xdr:col>5</xdr:col>
      <xdr:colOff>0</xdr:colOff>
      <xdr:row>90</xdr:row>
      <xdr:rowOff>281940</xdr:rowOff>
    </xdr:to>
    <xdr:sp macro="" textlink="">
      <xdr:nvSpPr>
        <xdr:cNvPr id="704847" name="Text Box 29">
          <a:extLst>
            <a:ext uri="{FF2B5EF4-FFF2-40B4-BE49-F238E27FC236}">
              <a16:creationId xmlns:a16="http://schemas.microsoft.com/office/drawing/2014/main" id="{B1888321-43B9-47CF-A509-D78089521BB0}"/>
            </a:ext>
          </a:extLst>
        </xdr:cNvPr>
        <xdr:cNvSpPr txBox="1">
          <a:spLocks noChangeArrowheads="1"/>
        </xdr:cNvSpPr>
      </xdr:nvSpPr>
      <xdr:spPr bwMode="auto">
        <a:xfrm>
          <a:off x="3497580" y="14973300"/>
          <a:ext cx="8382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0.93697</cdr:x>
      <cdr:y>0.44842</cdr:y>
    </cdr:from>
    <cdr:to>
      <cdr:x>0.98571</cdr:x>
      <cdr:y>0.65554</cdr:y>
    </cdr:to>
    <cdr:sp macro="" textlink="">
      <cdr:nvSpPr>
        <cdr:cNvPr id="16076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88930" y="1355630"/>
          <a:ext cx="294436" cy="558070"/>
        </a:xfrm>
        <a:prstGeom xmlns:a="http://schemas.openxmlformats.org/drawingml/2006/main" prst="upArrow">
          <a:avLst>
            <a:gd name="adj1" fmla="val 50000"/>
            <a:gd name="adj2" fmla="val 47385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0.6285</cdr:x>
      <cdr:y>0.201</cdr:y>
    </cdr:from>
    <cdr:to>
      <cdr:x>0.66474</cdr:x>
      <cdr:y>0.14624</cdr:y>
    </cdr:to>
    <cdr:sp macro="" textlink="">
      <cdr:nvSpPr>
        <cdr:cNvPr id="161794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85424" y="499511"/>
          <a:ext cx="180301" cy="444463"/>
        </a:xfrm>
        <a:prstGeom xmlns:a="http://schemas.openxmlformats.org/drawingml/2006/main" prst="downArrow">
          <a:avLst>
            <a:gd name="adj1" fmla="val 50000"/>
            <a:gd name="adj2" fmla="val 61628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0.63075</cdr:x>
      <cdr:y>0.26225</cdr:y>
    </cdr:from>
    <cdr:to>
      <cdr:x>0.66773</cdr:x>
      <cdr:y>0.20397</cdr:y>
    </cdr:to>
    <cdr:sp macro="" textlink="">
      <cdr:nvSpPr>
        <cdr:cNvPr id="16281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85424" y="722434"/>
          <a:ext cx="180301" cy="360845"/>
        </a:xfrm>
        <a:prstGeom xmlns:a="http://schemas.openxmlformats.org/drawingml/2006/main" prst="downArrow">
          <a:avLst>
            <a:gd name="adj1" fmla="val 50000"/>
            <a:gd name="adj2" fmla="val 5003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70</xdr:row>
      <xdr:rowOff>30480</xdr:rowOff>
    </xdr:from>
    <xdr:to>
      <xdr:col>8</xdr:col>
      <xdr:colOff>525780</xdr:colOff>
      <xdr:row>85</xdr:row>
      <xdr:rowOff>220980</xdr:rowOff>
    </xdr:to>
    <xdr:graphicFrame macro="">
      <xdr:nvGraphicFramePr>
        <xdr:cNvPr id="679303" name="Chart 2049">
          <a:extLst>
            <a:ext uri="{FF2B5EF4-FFF2-40B4-BE49-F238E27FC236}">
              <a16:creationId xmlns:a16="http://schemas.microsoft.com/office/drawing/2014/main" id="{6B9B0DFC-1CC5-4C12-BC58-9D4AD3C1F5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60960</xdr:colOff>
      <xdr:row>23</xdr:row>
      <xdr:rowOff>68580</xdr:rowOff>
    </xdr:from>
    <xdr:to>
      <xdr:col>6</xdr:col>
      <xdr:colOff>708660</xdr:colOff>
      <xdr:row>37</xdr:row>
      <xdr:rowOff>198120</xdr:rowOff>
    </xdr:to>
    <xdr:graphicFrame macro="">
      <xdr:nvGraphicFramePr>
        <xdr:cNvPr id="679304" name="Chart 2050">
          <a:extLst>
            <a:ext uri="{FF2B5EF4-FFF2-40B4-BE49-F238E27FC236}">
              <a16:creationId xmlns:a16="http://schemas.microsoft.com/office/drawing/2014/main" id="{5BCEED6F-2988-4015-8706-EC080AE7A6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60960</xdr:colOff>
      <xdr:row>38</xdr:row>
      <xdr:rowOff>129540</xdr:rowOff>
    </xdr:from>
    <xdr:to>
      <xdr:col>6</xdr:col>
      <xdr:colOff>708660</xdr:colOff>
      <xdr:row>53</xdr:row>
      <xdr:rowOff>137160</xdr:rowOff>
    </xdr:to>
    <xdr:graphicFrame macro="">
      <xdr:nvGraphicFramePr>
        <xdr:cNvPr id="679305" name="Chart 2051">
          <a:extLst>
            <a:ext uri="{FF2B5EF4-FFF2-40B4-BE49-F238E27FC236}">
              <a16:creationId xmlns:a16="http://schemas.microsoft.com/office/drawing/2014/main" id="{881F04F0-FE27-4999-AD49-38AEEA52DA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952500</xdr:colOff>
      <xdr:row>117</xdr:row>
      <xdr:rowOff>167640</xdr:rowOff>
    </xdr:from>
    <xdr:to>
      <xdr:col>1</xdr:col>
      <xdr:colOff>0</xdr:colOff>
      <xdr:row>119</xdr:row>
      <xdr:rowOff>0</xdr:rowOff>
    </xdr:to>
    <xdr:sp macro="" textlink="">
      <xdr:nvSpPr>
        <xdr:cNvPr id="679306" name="Text Box 2053">
          <a:extLst>
            <a:ext uri="{FF2B5EF4-FFF2-40B4-BE49-F238E27FC236}">
              <a16:creationId xmlns:a16="http://schemas.microsoft.com/office/drawing/2014/main" id="{F01F235A-4E0C-4455-A2E8-9D6E1974C255}"/>
            </a:ext>
          </a:extLst>
        </xdr:cNvPr>
        <xdr:cNvSpPr txBox="1">
          <a:spLocks noChangeArrowheads="1"/>
        </xdr:cNvSpPr>
      </xdr:nvSpPr>
      <xdr:spPr bwMode="auto">
        <a:xfrm>
          <a:off x="815340" y="2009394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686437</xdr:colOff>
      <xdr:row>23</xdr:row>
      <xdr:rowOff>87630</xdr:rowOff>
    </xdr:from>
    <xdr:to>
      <xdr:col>8</xdr:col>
      <xdr:colOff>267922</xdr:colOff>
      <xdr:row>28</xdr:row>
      <xdr:rowOff>64169</xdr:rowOff>
    </xdr:to>
    <xdr:sp macro="" textlink="">
      <xdr:nvSpPr>
        <xdr:cNvPr id="130056" name="AutoShape 2056">
          <a:extLst>
            <a:ext uri="{FF2B5EF4-FFF2-40B4-BE49-F238E27FC236}">
              <a16:creationId xmlns:a16="http://schemas.microsoft.com/office/drawing/2014/main" id="{93D7A4BA-5EB2-4D1D-AE77-39411CF44269}"/>
            </a:ext>
          </a:extLst>
        </xdr:cNvPr>
        <xdr:cNvSpPr>
          <a:spLocks/>
        </xdr:cNvSpPr>
      </xdr:nvSpPr>
      <xdr:spPr bwMode="auto">
        <a:xfrm>
          <a:off x="5343527" y="4486275"/>
          <a:ext cx="1133474" cy="752475"/>
        </a:xfrm>
        <a:prstGeom prst="borderCallout1">
          <a:avLst>
            <a:gd name="adj1" fmla="val 12194"/>
            <a:gd name="adj2" fmla="val -8931"/>
            <a:gd name="adj3" fmla="val 11280"/>
            <a:gd name="adj4" fmla="val -25577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690245</xdr:colOff>
      <xdr:row>39</xdr:row>
      <xdr:rowOff>1270</xdr:rowOff>
    </xdr:from>
    <xdr:to>
      <xdr:col>8</xdr:col>
      <xdr:colOff>271145</xdr:colOff>
      <xdr:row>41</xdr:row>
      <xdr:rowOff>151884</xdr:rowOff>
    </xdr:to>
    <xdr:sp macro="" textlink="">
      <xdr:nvSpPr>
        <xdr:cNvPr id="130057" name="AutoShape 2057">
          <a:extLst>
            <a:ext uri="{FF2B5EF4-FFF2-40B4-BE49-F238E27FC236}">
              <a16:creationId xmlns:a16="http://schemas.microsoft.com/office/drawing/2014/main" id="{49081293-45E4-4265-BBFE-515DDAA50A51}"/>
            </a:ext>
          </a:extLst>
        </xdr:cNvPr>
        <xdr:cNvSpPr>
          <a:spLocks/>
        </xdr:cNvSpPr>
      </xdr:nvSpPr>
      <xdr:spPr bwMode="auto">
        <a:xfrm>
          <a:off x="5362575" y="6829425"/>
          <a:ext cx="1123950" cy="485775"/>
        </a:xfrm>
        <a:prstGeom prst="borderCallout1">
          <a:avLst>
            <a:gd name="adj1" fmla="val 18519"/>
            <a:gd name="adj2" fmla="val -8694"/>
            <a:gd name="adj3" fmla="val 18665"/>
            <a:gd name="adj4" fmla="val -19478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609600</xdr:colOff>
      <xdr:row>88</xdr:row>
      <xdr:rowOff>0</xdr:rowOff>
    </xdr:from>
    <xdr:to>
      <xdr:col>5</xdr:col>
      <xdr:colOff>0</xdr:colOff>
      <xdr:row>88</xdr:row>
      <xdr:rowOff>281940</xdr:rowOff>
    </xdr:to>
    <xdr:sp macro="" textlink="">
      <xdr:nvSpPr>
        <xdr:cNvPr id="679309" name="Text Box 2058">
          <a:extLst>
            <a:ext uri="{FF2B5EF4-FFF2-40B4-BE49-F238E27FC236}">
              <a16:creationId xmlns:a16="http://schemas.microsoft.com/office/drawing/2014/main" id="{BE84F370-E3C5-40E3-90F1-6729B653F131}"/>
            </a:ext>
          </a:extLst>
        </xdr:cNvPr>
        <xdr:cNvSpPr txBox="1">
          <a:spLocks noChangeArrowheads="1"/>
        </xdr:cNvSpPr>
      </xdr:nvSpPr>
      <xdr:spPr bwMode="auto">
        <a:xfrm>
          <a:off x="3528060" y="14683740"/>
          <a:ext cx="8382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100330</xdr:colOff>
      <xdr:row>85</xdr:row>
      <xdr:rowOff>1270</xdr:rowOff>
    </xdr:from>
    <xdr:ext cx="1380344" cy="145339"/>
    <xdr:sp macro="" textlink="">
      <xdr:nvSpPr>
        <xdr:cNvPr id="130059" name="Text Box 2059">
          <a:extLst>
            <a:ext uri="{FF2B5EF4-FFF2-40B4-BE49-F238E27FC236}">
              <a16:creationId xmlns:a16="http://schemas.microsoft.com/office/drawing/2014/main" id="{0BB8ED73-2FB8-49E6-A021-ED209F17182C}"/>
            </a:ext>
          </a:extLst>
        </xdr:cNvPr>
        <xdr:cNvSpPr txBox="1">
          <a:spLocks noChangeArrowheads="1"/>
        </xdr:cNvSpPr>
      </xdr:nvSpPr>
      <xdr:spPr bwMode="auto">
        <a:xfrm>
          <a:off x="76200" y="14097000"/>
          <a:ext cx="1369670" cy="141064"/>
        </a:xfrm>
        <a:prstGeom prst="rect">
          <a:avLst/>
        </a:prstGeom>
        <a:noFill/>
        <a:ln>
          <a:noFill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0</xdr:col>
      <xdr:colOff>952500</xdr:colOff>
      <xdr:row>101</xdr:row>
      <xdr:rowOff>0</xdr:rowOff>
    </xdr:from>
    <xdr:to>
      <xdr:col>1</xdr:col>
      <xdr:colOff>0</xdr:colOff>
      <xdr:row>102</xdr:row>
      <xdr:rowOff>0</xdr:rowOff>
    </xdr:to>
    <xdr:sp macro="" textlink="">
      <xdr:nvSpPr>
        <xdr:cNvPr id="679311" name="Text Box 2071">
          <a:extLst>
            <a:ext uri="{FF2B5EF4-FFF2-40B4-BE49-F238E27FC236}">
              <a16:creationId xmlns:a16="http://schemas.microsoft.com/office/drawing/2014/main" id="{2A30FB11-EC06-4E32-ACEB-F72AB81BF0E0}"/>
            </a:ext>
          </a:extLst>
        </xdr:cNvPr>
        <xdr:cNvSpPr txBox="1">
          <a:spLocks noChangeArrowheads="1"/>
        </xdr:cNvSpPr>
      </xdr:nvSpPr>
      <xdr:spPr bwMode="auto">
        <a:xfrm>
          <a:off x="815340" y="17388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952500</xdr:colOff>
      <xdr:row>101</xdr:row>
      <xdr:rowOff>0</xdr:rowOff>
    </xdr:from>
    <xdr:to>
      <xdr:col>1</xdr:col>
      <xdr:colOff>0</xdr:colOff>
      <xdr:row>102</xdr:row>
      <xdr:rowOff>0</xdr:rowOff>
    </xdr:to>
    <xdr:sp macro="" textlink="">
      <xdr:nvSpPr>
        <xdr:cNvPr id="679312" name="Text Box 2072">
          <a:extLst>
            <a:ext uri="{FF2B5EF4-FFF2-40B4-BE49-F238E27FC236}">
              <a16:creationId xmlns:a16="http://schemas.microsoft.com/office/drawing/2014/main" id="{99230C36-A06B-4863-9536-D249FC7046EE}"/>
            </a:ext>
          </a:extLst>
        </xdr:cNvPr>
        <xdr:cNvSpPr txBox="1">
          <a:spLocks noChangeArrowheads="1"/>
        </xdr:cNvSpPr>
      </xdr:nvSpPr>
      <xdr:spPr bwMode="auto">
        <a:xfrm>
          <a:off x="815340" y="17388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952500</xdr:colOff>
      <xdr:row>101</xdr:row>
      <xdr:rowOff>0</xdr:rowOff>
    </xdr:from>
    <xdr:to>
      <xdr:col>1</xdr:col>
      <xdr:colOff>0</xdr:colOff>
      <xdr:row>102</xdr:row>
      <xdr:rowOff>0</xdr:rowOff>
    </xdr:to>
    <xdr:sp macro="" textlink="">
      <xdr:nvSpPr>
        <xdr:cNvPr id="679313" name="Text Box 2073">
          <a:extLst>
            <a:ext uri="{FF2B5EF4-FFF2-40B4-BE49-F238E27FC236}">
              <a16:creationId xmlns:a16="http://schemas.microsoft.com/office/drawing/2014/main" id="{A8B11F3D-CB09-4BC8-BAA1-BB21EC44AD76}"/>
            </a:ext>
          </a:extLst>
        </xdr:cNvPr>
        <xdr:cNvSpPr txBox="1">
          <a:spLocks noChangeArrowheads="1"/>
        </xdr:cNvSpPr>
      </xdr:nvSpPr>
      <xdr:spPr bwMode="auto">
        <a:xfrm>
          <a:off x="815340" y="17388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952500</xdr:colOff>
      <xdr:row>101</xdr:row>
      <xdr:rowOff>0</xdr:rowOff>
    </xdr:from>
    <xdr:to>
      <xdr:col>1</xdr:col>
      <xdr:colOff>0</xdr:colOff>
      <xdr:row>102</xdr:row>
      <xdr:rowOff>0</xdr:rowOff>
    </xdr:to>
    <xdr:sp macro="" textlink="">
      <xdr:nvSpPr>
        <xdr:cNvPr id="679314" name="Text Box 2074">
          <a:extLst>
            <a:ext uri="{FF2B5EF4-FFF2-40B4-BE49-F238E27FC236}">
              <a16:creationId xmlns:a16="http://schemas.microsoft.com/office/drawing/2014/main" id="{AC82ADF1-EAF5-44D9-8DCE-3D16D3658D8C}"/>
            </a:ext>
          </a:extLst>
        </xdr:cNvPr>
        <xdr:cNvSpPr txBox="1">
          <a:spLocks noChangeArrowheads="1"/>
        </xdr:cNvSpPr>
      </xdr:nvSpPr>
      <xdr:spPr bwMode="auto">
        <a:xfrm>
          <a:off x="815340" y="17388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952500</xdr:colOff>
      <xdr:row>101</xdr:row>
      <xdr:rowOff>0</xdr:rowOff>
    </xdr:from>
    <xdr:to>
      <xdr:col>1</xdr:col>
      <xdr:colOff>0</xdr:colOff>
      <xdr:row>102</xdr:row>
      <xdr:rowOff>0</xdr:rowOff>
    </xdr:to>
    <xdr:sp macro="" textlink="">
      <xdr:nvSpPr>
        <xdr:cNvPr id="679315" name="Text Box 2075">
          <a:extLst>
            <a:ext uri="{FF2B5EF4-FFF2-40B4-BE49-F238E27FC236}">
              <a16:creationId xmlns:a16="http://schemas.microsoft.com/office/drawing/2014/main" id="{2068E78B-17A9-4B2C-B43E-25F0FBA908AE}"/>
            </a:ext>
          </a:extLst>
        </xdr:cNvPr>
        <xdr:cNvSpPr txBox="1">
          <a:spLocks noChangeArrowheads="1"/>
        </xdr:cNvSpPr>
      </xdr:nvSpPr>
      <xdr:spPr bwMode="auto">
        <a:xfrm>
          <a:off x="815340" y="17388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952500</xdr:colOff>
      <xdr:row>101</xdr:row>
      <xdr:rowOff>0</xdr:rowOff>
    </xdr:from>
    <xdr:to>
      <xdr:col>1</xdr:col>
      <xdr:colOff>0</xdr:colOff>
      <xdr:row>102</xdr:row>
      <xdr:rowOff>0</xdr:rowOff>
    </xdr:to>
    <xdr:sp macro="" textlink="">
      <xdr:nvSpPr>
        <xdr:cNvPr id="679316" name="Text Box 2076">
          <a:extLst>
            <a:ext uri="{FF2B5EF4-FFF2-40B4-BE49-F238E27FC236}">
              <a16:creationId xmlns:a16="http://schemas.microsoft.com/office/drawing/2014/main" id="{FF9B000D-1A8B-4A28-B5CC-B59970AFC2D6}"/>
            </a:ext>
          </a:extLst>
        </xdr:cNvPr>
        <xdr:cNvSpPr txBox="1">
          <a:spLocks noChangeArrowheads="1"/>
        </xdr:cNvSpPr>
      </xdr:nvSpPr>
      <xdr:spPr bwMode="auto">
        <a:xfrm>
          <a:off x="815340" y="17388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952500</xdr:colOff>
      <xdr:row>101</xdr:row>
      <xdr:rowOff>0</xdr:rowOff>
    </xdr:from>
    <xdr:to>
      <xdr:col>1</xdr:col>
      <xdr:colOff>0</xdr:colOff>
      <xdr:row>102</xdr:row>
      <xdr:rowOff>0</xdr:rowOff>
    </xdr:to>
    <xdr:sp macro="" textlink="">
      <xdr:nvSpPr>
        <xdr:cNvPr id="679317" name="Text Box 2077">
          <a:extLst>
            <a:ext uri="{FF2B5EF4-FFF2-40B4-BE49-F238E27FC236}">
              <a16:creationId xmlns:a16="http://schemas.microsoft.com/office/drawing/2014/main" id="{15DEE4F9-29B0-4A7D-B160-B6FE1555B110}"/>
            </a:ext>
          </a:extLst>
        </xdr:cNvPr>
        <xdr:cNvSpPr txBox="1">
          <a:spLocks noChangeArrowheads="1"/>
        </xdr:cNvSpPr>
      </xdr:nvSpPr>
      <xdr:spPr bwMode="auto">
        <a:xfrm>
          <a:off x="815340" y="17388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609600</xdr:colOff>
      <xdr:row>101</xdr:row>
      <xdr:rowOff>0</xdr:rowOff>
    </xdr:from>
    <xdr:to>
      <xdr:col>5</xdr:col>
      <xdr:colOff>0</xdr:colOff>
      <xdr:row>102</xdr:row>
      <xdr:rowOff>0</xdr:rowOff>
    </xdr:to>
    <xdr:sp macro="" textlink="">
      <xdr:nvSpPr>
        <xdr:cNvPr id="679318" name="Text Box 2078">
          <a:extLst>
            <a:ext uri="{FF2B5EF4-FFF2-40B4-BE49-F238E27FC236}">
              <a16:creationId xmlns:a16="http://schemas.microsoft.com/office/drawing/2014/main" id="{CC29D8A5-A348-4009-9A06-2DA69DE2C855}"/>
            </a:ext>
          </a:extLst>
        </xdr:cNvPr>
        <xdr:cNvSpPr txBox="1">
          <a:spLocks noChangeArrowheads="1"/>
        </xdr:cNvSpPr>
      </xdr:nvSpPr>
      <xdr:spPr bwMode="auto">
        <a:xfrm>
          <a:off x="3528060" y="17388840"/>
          <a:ext cx="838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609600</xdr:colOff>
      <xdr:row>101</xdr:row>
      <xdr:rowOff>0</xdr:rowOff>
    </xdr:from>
    <xdr:to>
      <xdr:col>5</xdr:col>
      <xdr:colOff>0</xdr:colOff>
      <xdr:row>102</xdr:row>
      <xdr:rowOff>0</xdr:rowOff>
    </xdr:to>
    <xdr:sp macro="" textlink="">
      <xdr:nvSpPr>
        <xdr:cNvPr id="679319" name="Text Box 2079">
          <a:extLst>
            <a:ext uri="{FF2B5EF4-FFF2-40B4-BE49-F238E27FC236}">
              <a16:creationId xmlns:a16="http://schemas.microsoft.com/office/drawing/2014/main" id="{BBCF561B-3022-4D82-AC08-A2E6126F82D8}"/>
            </a:ext>
          </a:extLst>
        </xdr:cNvPr>
        <xdr:cNvSpPr txBox="1">
          <a:spLocks noChangeArrowheads="1"/>
        </xdr:cNvSpPr>
      </xdr:nvSpPr>
      <xdr:spPr bwMode="auto">
        <a:xfrm>
          <a:off x="3528060" y="17388840"/>
          <a:ext cx="838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609600</xdr:colOff>
      <xdr:row>88</xdr:row>
      <xdr:rowOff>0</xdr:rowOff>
    </xdr:from>
    <xdr:to>
      <xdr:col>5</xdr:col>
      <xdr:colOff>0</xdr:colOff>
      <xdr:row>88</xdr:row>
      <xdr:rowOff>281940</xdr:rowOff>
    </xdr:to>
    <xdr:sp macro="" textlink="">
      <xdr:nvSpPr>
        <xdr:cNvPr id="679320" name="Text Box 2080">
          <a:extLst>
            <a:ext uri="{FF2B5EF4-FFF2-40B4-BE49-F238E27FC236}">
              <a16:creationId xmlns:a16="http://schemas.microsoft.com/office/drawing/2014/main" id="{2D022281-AE1A-4C5A-9035-50B4376F9E66}"/>
            </a:ext>
          </a:extLst>
        </xdr:cNvPr>
        <xdr:cNvSpPr txBox="1">
          <a:spLocks noChangeArrowheads="1"/>
        </xdr:cNvSpPr>
      </xdr:nvSpPr>
      <xdr:spPr bwMode="auto">
        <a:xfrm>
          <a:off x="3528060" y="14683740"/>
          <a:ext cx="8382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609600</xdr:colOff>
      <xdr:row>88</xdr:row>
      <xdr:rowOff>0</xdr:rowOff>
    </xdr:from>
    <xdr:to>
      <xdr:col>5</xdr:col>
      <xdr:colOff>0</xdr:colOff>
      <xdr:row>88</xdr:row>
      <xdr:rowOff>281940</xdr:rowOff>
    </xdr:to>
    <xdr:sp macro="" textlink="">
      <xdr:nvSpPr>
        <xdr:cNvPr id="679321" name="Text Box 2081">
          <a:extLst>
            <a:ext uri="{FF2B5EF4-FFF2-40B4-BE49-F238E27FC236}">
              <a16:creationId xmlns:a16="http://schemas.microsoft.com/office/drawing/2014/main" id="{25EFFA3A-FBE9-4690-BCC3-DE900A5A97A8}"/>
            </a:ext>
          </a:extLst>
        </xdr:cNvPr>
        <xdr:cNvSpPr txBox="1">
          <a:spLocks noChangeArrowheads="1"/>
        </xdr:cNvSpPr>
      </xdr:nvSpPr>
      <xdr:spPr bwMode="auto">
        <a:xfrm>
          <a:off x="3528060" y="14683740"/>
          <a:ext cx="8382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609600</xdr:colOff>
      <xdr:row>88</xdr:row>
      <xdr:rowOff>0</xdr:rowOff>
    </xdr:from>
    <xdr:to>
      <xdr:col>5</xdr:col>
      <xdr:colOff>0</xdr:colOff>
      <xdr:row>88</xdr:row>
      <xdr:rowOff>281940</xdr:rowOff>
    </xdr:to>
    <xdr:sp macro="" textlink="">
      <xdr:nvSpPr>
        <xdr:cNvPr id="679322" name="Text Box 2082">
          <a:extLst>
            <a:ext uri="{FF2B5EF4-FFF2-40B4-BE49-F238E27FC236}">
              <a16:creationId xmlns:a16="http://schemas.microsoft.com/office/drawing/2014/main" id="{D7DA8BFB-0FA0-46C0-9646-C4AD7541DA52}"/>
            </a:ext>
          </a:extLst>
        </xdr:cNvPr>
        <xdr:cNvSpPr txBox="1">
          <a:spLocks noChangeArrowheads="1"/>
        </xdr:cNvSpPr>
      </xdr:nvSpPr>
      <xdr:spPr bwMode="auto">
        <a:xfrm>
          <a:off x="3528060" y="14683740"/>
          <a:ext cx="8382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105"/>
  <sheetViews>
    <sheetView showGridLines="0" topLeftCell="A7" zoomScaleNormal="100" zoomScaleSheetLayoutView="100" workbookViewId="0">
      <selection activeCell="C24" sqref="C24"/>
    </sheetView>
  </sheetViews>
  <sheetFormatPr defaultColWidth="11.375" defaultRowHeight="12"/>
  <cols>
    <col min="1" max="1" width="13.375" style="4" customWidth="1"/>
    <col min="2" max="9" width="11.375" style="4" customWidth="1"/>
    <col min="10" max="13" width="11.375" style="5" customWidth="1"/>
    <col min="14" max="42" width="5.125" style="5" customWidth="1"/>
    <col min="43" max="47" width="5.125" style="4" customWidth="1"/>
    <col min="48" max="16384" width="11.375" style="4"/>
  </cols>
  <sheetData>
    <row r="1" spans="1:41" ht="15" customHeight="1"/>
    <row r="2" spans="1:41" ht="22.8">
      <c r="A2" s="94" t="s">
        <v>29</v>
      </c>
      <c r="B2" s="94"/>
      <c r="C2" s="94"/>
      <c r="D2" s="94"/>
      <c r="E2" s="94"/>
      <c r="F2" s="94"/>
      <c r="G2" s="94"/>
      <c r="H2" s="95"/>
      <c r="I2" s="95"/>
      <c r="J2" s="6"/>
    </row>
    <row r="3" spans="1:41" ht="15.75" customHeight="1">
      <c r="A3" s="96" t="s">
        <v>20</v>
      </c>
      <c r="B3" s="96"/>
      <c r="C3" s="96"/>
      <c r="D3" s="96"/>
      <c r="E3" s="96"/>
      <c r="F3" s="96"/>
      <c r="G3" s="96"/>
      <c r="H3" s="95"/>
      <c r="I3" s="95"/>
      <c r="J3" s="6"/>
    </row>
    <row r="4" spans="1:41" ht="6.75" customHeight="1">
      <c r="F4" s="7"/>
    </row>
    <row r="5" spans="1:41" ht="13.8" thickBot="1">
      <c r="F5" s="7"/>
    </row>
    <row r="6" spans="1:41" s="1" customFormat="1" ht="14.4" thickBot="1">
      <c r="A6" s="8" t="s">
        <v>14</v>
      </c>
      <c r="B6" s="9">
        <v>2013</v>
      </c>
      <c r="C6" s="9" t="s">
        <v>38</v>
      </c>
      <c r="D6" s="9">
        <v>2016</v>
      </c>
      <c r="E6" s="9">
        <v>2017</v>
      </c>
      <c r="F6" s="9">
        <v>2018</v>
      </c>
      <c r="G6" s="9">
        <v>2019</v>
      </c>
      <c r="H6" s="9">
        <v>2020</v>
      </c>
      <c r="I6" s="9">
        <v>2021</v>
      </c>
      <c r="J6" s="9">
        <v>2022</v>
      </c>
      <c r="K6" s="8">
        <v>2023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41" s="1" customFormat="1" ht="13.8">
      <c r="A7" s="10" t="s">
        <v>15</v>
      </c>
      <c r="B7" s="11">
        <v>1</v>
      </c>
      <c r="C7" s="11">
        <v>0.87</v>
      </c>
      <c r="D7" s="11">
        <v>0.96</v>
      </c>
      <c r="E7" s="11">
        <v>0.77</v>
      </c>
      <c r="F7" s="11">
        <v>0.83699999999999997</v>
      </c>
      <c r="G7" s="11">
        <v>0.85</v>
      </c>
      <c r="H7" s="11">
        <v>0.71250000000000002</v>
      </c>
      <c r="I7" s="11">
        <v>0.94340000000000002</v>
      </c>
      <c r="J7" s="11">
        <v>0.83650000000000002</v>
      </c>
      <c r="K7" s="12">
        <v>0.73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41" ht="15" customHeight="1">
      <c r="D8" s="3" t="s">
        <v>37</v>
      </c>
    </row>
    <row r="9" spans="1:41" ht="15" customHeight="1"/>
    <row r="10" spans="1:41" ht="17.399999999999999">
      <c r="A10" s="97" t="s">
        <v>27</v>
      </c>
      <c r="B10" s="97"/>
      <c r="C10" s="97"/>
      <c r="D10" s="97"/>
      <c r="E10" s="97"/>
      <c r="F10" s="97"/>
      <c r="G10" s="97"/>
      <c r="H10" s="98"/>
      <c r="I10" s="98"/>
    </row>
    <row r="11" spans="1:41" ht="12" customHeight="1" thickBot="1">
      <c r="A11" s="109"/>
      <c r="B11" s="109"/>
      <c r="C11" s="109"/>
      <c r="D11" s="109"/>
      <c r="E11" s="109"/>
      <c r="F11" s="109"/>
      <c r="G11" s="109"/>
      <c r="H11" s="13"/>
    </row>
    <row r="12" spans="1:41" s="1" customFormat="1" ht="14.4" thickBot="1">
      <c r="B12" s="102" t="s">
        <v>10</v>
      </c>
      <c r="C12" s="103"/>
      <c r="D12" s="104"/>
      <c r="E12" s="102" t="s">
        <v>13</v>
      </c>
      <c r="F12" s="105"/>
      <c r="G12" s="106"/>
      <c r="H12" s="14" t="s">
        <v>22</v>
      </c>
      <c r="I12" s="101" t="s">
        <v>25</v>
      </c>
      <c r="J12" s="9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s="1" customFormat="1" ht="14.4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s="1" customFormat="1" ht="13.8">
      <c r="A14" s="22">
        <v>2013</v>
      </c>
      <c r="B14" s="23">
        <v>0.6</v>
      </c>
      <c r="C14" s="24">
        <v>0.76270000000000004</v>
      </c>
      <c r="D14" s="57">
        <v>-1.9413731036256109E-2</v>
      </c>
      <c r="E14" s="23">
        <v>0.6</v>
      </c>
      <c r="F14" s="24">
        <v>0.78610000000000002</v>
      </c>
      <c r="G14" s="57">
        <v>-3.4749508840864432E-2</v>
      </c>
      <c r="H14" s="72" t="s">
        <v>26</v>
      </c>
      <c r="I14" s="63">
        <v>0.70809999999999995</v>
      </c>
      <c r="J14" s="63">
        <v>0.67410000000000003</v>
      </c>
      <c r="K14" s="2"/>
      <c r="L14" s="2"/>
      <c r="M14" s="2"/>
      <c r="N14" s="2"/>
      <c r="O14" s="2"/>
      <c r="P14" s="2"/>
      <c r="Q14" s="2"/>
      <c r="R14" s="2"/>
      <c r="S14" s="28"/>
      <c r="T14" s="2"/>
      <c r="U14" s="2"/>
      <c r="V14" s="2"/>
      <c r="W14" s="28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s="1" customFormat="1" ht="13.8">
      <c r="A15" s="22">
        <v>2015</v>
      </c>
      <c r="B15" s="23">
        <v>0.6</v>
      </c>
      <c r="C15" s="24">
        <v>0.78390000000000004</v>
      </c>
      <c r="D15" s="57">
        <f t="shared" ref="D15:D19" si="0">(C15-C14)/C14</f>
        <v>2.7795987937590135E-2</v>
      </c>
      <c r="E15" s="23">
        <v>0.6</v>
      </c>
      <c r="F15" s="24">
        <v>0.80789999999999995</v>
      </c>
      <c r="G15" s="57">
        <f t="shared" ref="G15:G19" si="1">(F15-F14)/F14</f>
        <v>2.7731840732731116E-2</v>
      </c>
      <c r="H15" s="72" t="s">
        <v>26</v>
      </c>
      <c r="I15" s="63">
        <v>0.70830000000000004</v>
      </c>
      <c r="J15" s="63">
        <v>0.66800000000000004</v>
      </c>
      <c r="K15" s="2"/>
      <c r="L15" s="2"/>
      <c r="M15" s="2"/>
      <c r="N15" s="2"/>
      <c r="O15" s="2"/>
      <c r="P15" s="2"/>
      <c r="Q15" s="2"/>
      <c r="R15" s="2"/>
      <c r="S15" s="28"/>
      <c r="T15" s="2"/>
      <c r="U15" s="2"/>
      <c r="V15" s="2"/>
      <c r="W15" s="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s="31" customFormat="1" ht="13.8">
      <c r="A16" s="22">
        <v>2016</v>
      </c>
      <c r="B16" s="23">
        <v>0.6</v>
      </c>
      <c r="C16" s="24">
        <v>0.76060000000000005</v>
      </c>
      <c r="D16" s="57">
        <f t="shared" si="0"/>
        <v>-2.9723178976910302E-2</v>
      </c>
      <c r="E16" s="23">
        <v>0.6</v>
      </c>
      <c r="F16" s="24">
        <v>0.76770000000000005</v>
      </c>
      <c r="G16" s="57">
        <f t="shared" si="1"/>
        <v>-4.9758633494244218E-2</v>
      </c>
      <c r="H16" s="72" t="s">
        <v>26</v>
      </c>
      <c r="I16" s="63">
        <v>0.71579999999999999</v>
      </c>
      <c r="J16" s="63">
        <v>0.67889999999999995</v>
      </c>
      <c r="K16" s="21"/>
      <c r="L16" s="21"/>
      <c r="M16" s="21"/>
      <c r="N16" s="21"/>
      <c r="O16" s="21"/>
      <c r="P16" s="21"/>
      <c r="Q16" s="21"/>
      <c r="R16" s="21"/>
      <c r="S16" s="30"/>
      <c r="T16" s="21"/>
      <c r="U16" s="21"/>
      <c r="V16" s="21"/>
      <c r="W16" s="30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</row>
    <row r="17" spans="1:42" s="1" customFormat="1" ht="13.8">
      <c r="A17" s="22">
        <v>2017</v>
      </c>
      <c r="B17" s="23">
        <v>0.6</v>
      </c>
      <c r="C17" s="24">
        <v>0.77</v>
      </c>
      <c r="D17" s="57">
        <f t="shared" si="0"/>
        <v>1.2358664212463797E-2</v>
      </c>
      <c r="E17" s="23">
        <v>0.6</v>
      </c>
      <c r="F17" s="24">
        <v>0.77300000000000002</v>
      </c>
      <c r="G17" s="57">
        <f t="shared" si="1"/>
        <v>6.9037384394945566E-3</v>
      </c>
      <c r="H17" s="72" t="s">
        <v>26</v>
      </c>
      <c r="I17" s="63">
        <v>0.75170000000000003</v>
      </c>
      <c r="J17" s="63">
        <v>0.71889999999999998</v>
      </c>
      <c r="K17" s="2"/>
      <c r="L17" s="2"/>
      <c r="M17" s="2"/>
      <c r="N17" s="2"/>
      <c r="O17" s="2"/>
      <c r="P17" s="2"/>
      <c r="Q17" s="2"/>
      <c r="R17" s="2"/>
      <c r="S17" s="28"/>
      <c r="T17" s="21"/>
      <c r="U17" s="2"/>
      <c r="V17" s="2"/>
      <c r="W17" s="28"/>
      <c r="X17" s="21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2" ht="13.8">
      <c r="A18" s="22">
        <v>2018</v>
      </c>
      <c r="B18" s="78">
        <v>0.6</v>
      </c>
      <c r="C18" s="76">
        <v>0.81069999999999998</v>
      </c>
      <c r="D18" s="25">
        <f t="shared" si="0"/>
        <v>5.2857142857142804E-2</v>
      </c>
      <c r="E18" s="78">
        <v>0.6</v>
      </c>
      <c r="F18" s="76">
        <v>0.87970000000000004</v>
      </c>
      <c r="G18" s="25">
        <f t="shared" si="1"/>
        <v>0.13803363518758088</v>
      </c>
      <c r="H18" s="72" t="s">
        <v>26</v>
      </c>
      <c r="I18" s="63">
        <v>0.75929999999999997</v>
      </c>
      <c r="J18" s="63">
        <v>0.71540000000000004</v>
      </c>
      <c r="T18" s="33"/>
      <c r="U18" s="34"/>
      <c r="X18" s="33"/>
      <c r="Y18" s="34"/>
    </row>
    <row r="19" spans="1:42" s="64" customFormat="1" ht="13.8">
      <c r="A19" s="22">
        <v>2019</v>
      </c>
      <c r="B19" s="78">
        <v>0.6</v>
      </c>
      <c r="C19" s="76">
        <v>0.67430000000000001</v>
      </c>
      <c r="D19" s="25">
        <f t="shared" si="0"/>
        <v>-0.16824966078697418</v>
      </c>
      <c r="E19" s="78">
        <v>0.6</v>
      </c>
      <c r="F19" s="76">
        <v>0.62870000000000004</v>
      </c>
      <c r="G19" s="25">
        <f t="shared" si="1"/>
        <v>-0.28532454245765598</v>
      </c>
      <c r="H19" s="72" t="s">
        <v>26</v>
      </c>
      <c r="I19" s="63">
        <v>0.73650000000000004</v>
      </c>
      <c r="J19" s="63">
        <v>0.69230000000000003</v>
      </c>
      <c r="K19" s="34"/>
      <c r="L19" s="34"/>
      <c r="M19" s="34"/>
      <c r="N19" s="34"/>
      <c r="O19" s="34"/>
      <c r="P19" s="34"/>
      <c r="Q19" s="34"/>
      <c r="R19" s="34"/>
      <c r="S19" s="34"/>
      <c r="T19" s="33"/>
      <c r="U19" s="34"/>
      <c r="V19" s="34"/>
      <c r="W19" s="34"/>
      <c r="X19" s="33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</row>
    <row r="20" spans="1:42" ht="13.8">
      <c r="A20" s="22">
        <v>2020</v>
      </c>
      <c r="B20" s="78">
        <v>0.6</v>
      </c>
      <c r="C20" s="76">
        <v>0.74908438061041294</v>
      </c>
      <c r="D20" s="25">
        <f>(C20-C19)/C19</f>
        <v>0.1109066893228725</v>
      </c>
      <c r="E20" s="78">
        <v>0.6</v>
      </c>
      <c r="F20" s="76">
        <v>0.77219101673353552</v>
      </c>
      <c r="G20" s="25">
        <f>(F20-F19)/F19</f>
        <v>0.22823447865998961</v>
      </c>
      <c r="H20" s="72" t="s">
        <v>26</v>
      </c>
      <c r="I20" s="63">
        <v>0.73740000000000006</v>
      </c>
      <c r="J20" s="63">
        <v>0.70799999999999996</v>
      </c>
      <c r="T20" s="33"/>
      <c r="U20" s="34"/>
      <c r="X20" s="33"/>
      <c r="Y20" s="34"/>
    </row>
    <row r="21" spans="1:42" ht="14.4" thickBot="1">
      <c r="A21" s="22">
        <v>2021</v>
      </c>
      <c r="B21" s="88">
        <v>0.6</v>
      </c>
      <c r="C21" s="89">
        <v>0.75160000000000005</v>
      </c>
      <c r="D21" s="90">
        <f>(C21-C20)/C20</f>
        <v>3.3582590355671071E-3</v>
      </c>
      <c r="E21" s="88">
        <v>0.6</v>
      </c>
      <c r="F21" s="89">
        <v>0.75700000000000001</v>
      </c>
      <c r="G21" s="90">
        <f>(F21-F20)/F20</f>
        <v>-1.9672615200569687E-2</v>
      </c>
      <c r="H21" s="72" t="s">
        <v>26</v>
      </c>
      <c r="I21" s="63">
        <v>0.48699999999999999</v>
      </c>
      <c r="J21" s="63">
        <v>0.46700000000000003</v>
      </c>
      <c r="T21" s="33"/>
      <c r="U21" s="34"/>
      <c r="X21" s="33"/>
      <c r="Y21" s="34"/>
    </row>
    <row r="22" spans="1:42" ht="14.4" thickBot="1">
      <c r="A22" s="22">
        <v>2022</v>
      </c>
      <c r="B22" s="88">
        <v>0.6</v>
      </c>
      <c r="C22" s="89">
        <v>0.79810000000000003</v>
      </c>
      <c r="D22" s="90">
        <f>(C22-C21)/C21</f>
        <v>6.1868014901543353E-2</v>
      </c>
      <c r="E22" s="88">
        <v>0.6</v>
      </c>
      <c r="F22" s="89">
        <v>0.83209999999999995</v>
      </c>
      <c r="G22" s="90">
        <f>(F22-F21)/F21</f>
        <v>9.9207397622192786E-2</v>
      </c>
      <c r="H22" s="72" t="s">
        <v>26</v>
      </c>
      <c r="I22" s="63">
        <v>0.50949999999999995</v>
      </c>
      <c r="J22" s="63">
        <v>0.51470000000000005</v>
      </c>
      <c r="T22" s="35"/>
      <c r="X22" s="35"/>
    </row>
    <row r="23" spans="1:42" ht="14.4" thickBot="1">
      <c r="A23" s="77">
        <v>2023</v>
      </c>
      <c r="B23" s="73">
        <v>0.6</v>
      </c>
      <c r="C23" s="74">
        <v>0.73260000000000003</v>
      </c>
      <c r="D23" s="75">
        <f>(C23-C22)/C22</f>
        <v>-8.2069916050620223E-2</v>
      </c>
      <c r="E23" s="73">
        <v>0.6</v>
      </c>
      <c r="F23" s="74">
        <v>0.75</v>
      </c>
      <c r="G23" s="75">
        <f>(F23-F22)/F22</f>
        <v>-9.8666025718062683E-2</v>
      </c>
      <c r="H23" s="79" t="s">
        <v>26</v>
      </c>
      <c r="I23" s="92">
        <v>0.4698</v>
      </c>
      <c r="J23" s="92">
        <v>0.45379999999999998</v>
      </c>
      <c r="T23" s="33"/>
      <c r="U23" s="34"/>
      <c r="X23" s="33"/>
      <c r="Y23" s="34"/>
    </row>
    <row r="24" spans="1:42">
      <c r="T24" s="33"/>
      <c r="U24" s="34"/>
      <c r="X24" s="33"/>
      <c r="Y24" s="34"/>
    </row>
    <row r="25" spans="1:42">
      <c r="T25" s="33"/>
      <c r="U25" s="34"/>
      <c r="X25" s="33"/>
      <c r="Y25" s="34"/>
    </row>
    <row r="26" spans="1:42">
      <c r="T26" s="33"/>
      <c r="U26" s="34"/>
      <c r="X26" s="33"/>
      <c r="Y26" s="34"/>
    </row>
    <row r="27" spans="1:42">
      <c r="T27" s="33"/>
      <c r="U27" s="34"/>
      <c r="X27" s="33"/>
      <c r="Y27" s="34"/>
    </row>
    <row r="28" spans="1:42">
      <c r="T28" s="33"/>
      <c r="U28" s="34"/>
      <c r="X28" s="33"/>
      <c r="Y28" s="34"/>
    </row>
    <row r="29" spans="1:42">
      <c r="T29" s="33"/>
      <c r="U29" s="34"/>
      <c r="X29" s="33"/>
      <c r="Y29" s="34"/>
    </row>
    <row r="30" spans="1:42">
      <c r="L30" s="34"/>
      <c r="M30" s="34"/>
    </row>
    <row r="32" spans="1:42">
      <c r="W32" s="35"/>
    </row>
    <row r="33" spans="23:23">
      <c r="W33" s="35"/>
    </row>
    <row r="34" spans="23:23">
      <c r="W34" s="35"/>
    </row>
    <row r="35" spans="23:23">
      <c r="W35" s="35"/>
    </row>
    <row r="36" spans="23:23">
      <c r="W36" s="35"/>
    </row>
    <row r="37" spans="23:23">
      <c r="W37" s="35"/>
    </row>
    <row r="54" spans="1:32" ht="12" customHeight="1"/>
    <row r="55" spans="1:32" ht="19.05" customHeight="1">
      <c r="A55" s="99" t="s">
        <v>24</v>
      </c>
      <c r="B55" s="99"/>
      <c r="C55" s="99"/>
      <c r="D55" s="99"/>
      <c r="E55" s="99"/>
      <c r="F55" s="99"/>
      <c r="G55" s="99"/>
      <c r="H55" s="98"/>
      <c r="I55" s="98"/>
    </row>
    <row r="56" spans="1:32" ht="12.6" thickBot="1"/>
    <row r="57" spans="1:32" s="7" customFormat="1" ht="14.1" customHeight="1" thickBot="1">
      <c r="B57" s="107">
        <v>2019</v>
      </c>
      <c r="C57" s="108"/>
      <c r="D57" s="107">
        <v>2020</v>
      </c>
      <c r="E57" s="108"/>
      <c r="F57" s="107">
        <v>2021</v>
      </c>
      <c r="G57" s="108"/>
      <c r="H57" s="107">
        <v>2022</v>
      </c>
      <c r="I57" s="108"/>
      <c r="J57" s="107">
        <v>2023</v>
      </c>
      <c r="K57" s="108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</row>
    <row r="58" spans="1:32" s="7" customFormat="1" ht="13.8" thickBot="1">
      <c r="A58" s="59" t="s">
        <v>7</v>
      </c>
      <c r="B58" s="37" t="s">
        <v>8</v>
      </c>
      <c r="C58" s="18" t="s">
        <v>9</v>
      </c>
      <c r="D58" s="37" t="s">
        <v>8</v>
      </c>
      <c r="E58" s="18" t="s">
        <v>9</v>
      </c>
      <c r="F58" s="37" t="s">
        <v>8</v>
      </c>
      <c r="G58" s="18" t="s">
        <v>9</v>
      </c>
      <c r="H58" s="37" t="s">
        <v>8</v>
      </c>
      <c r="I58" s="18" t="s">
        <v>9</v>
      </c>
      <c r="J58" s="37" t="s">
        <v>8</v>
      </c>
      <c r="K58" s="18" t="s">
        <v>9</v>
      </c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</row>
    <row r="59" spans="1:32" s="7" customFormat="1" ht="13.2">
      <c r="A59" s="41" t="s">
        <v>0</v>
      </c>
      <c r="B59" s="38">
        <v>456.16</v>
      </c>
      <c r="C59" s="39">
        <f>B59/B69</f>
        <v>0.67429416112342944</v>
      </c>
      <c r="D59" s="38">
        <v>417.24</v>
      </c>
      <c r="E59" s="39">
        <f>D59/D69</f>
        <v>0.74908438061041294</v>
      </c>
      <c r="F59" s="38">
        <v>360.02000000000004</v>
      </c>
      <c r="G59" s="39">
        <f>F59/F69</f>
        <v>0.75160751565762007</v>
      </c>
      <c r="H59" s="38">
        <v>343.98000000000008</v>
      </c>
      <c r="I59" s="39">
        <f>H59/H69</f>
        <v>0.7980974477958237</v>
      </c>
      <c r="J59" s="38">
        <v>193.04000000000002</v>
      </c>
      <c r="K59" s="39">
        <v>0.73259962049335869</v>
      </c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</row>
    <row r="60" spans="1:32" s="7" customFormat="1" ht="13.2">
      <c r="A60" s="41" t="s">
        <v>21</v>
      </c>
      <c r="B60" s="42">
        <v>27.84</v>
      </c>
      <c r="C60" s="43">
        <f>B60/B69</f>
        <v>4.1152993348115299E-2</v>
      </c>
      <c r="D60" s="42">
        <v>16.760000000000002</v>
      </c>
      <c r="E60" s="43">
        <f>D60/D69</f>
        <v>3.0089766606822266E-2</v>
      </c>
      <c r="F60" s="42">
        <v>17.98</v>
      </c>
      <c r="G60" s="43">
        <f>F60/F69</f>
        <v>3.7536534446764087E-2</v>
      </c>
      <c r="H60" s="42">
        <v>11.02</v>
      </c>
      <c r="I60" s="43">
        <f>H60/H69</f>
        <v>2.5568445475638045E-2</v>
      </c>
      <c r="J60" s="42">
        <v>8.9599999999999991</v>
      </c>
      <c r="K60" s="43">
        <v>3.4003795066413656E-2</v>
      </c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</row>
    <row r="61" spans="1:32" s="7" customFormat="1" ht="13.2">
      <c r="A61" s="41" t="s">
        <v>3</v>
      </c>
      <c r="B61" s="42">
        <v>20</v>
      </c>
      <c r="C61" s="43">
        <f>B61/B69</f>
        <v>2.9563932002956393E-2</v>
      </c>
      <c r="D61" s="42">
        <v>0</v>
      </c>
      <c r="E61" s="43">
        <f>D61/D69</f>
        <v>0</v>
      </c>
      <c r="F61" s="42">
        <v>2</v>
      </c>
      <c r="G61" s="43">
        <f>F61/F69</f>
        <v>4.1753653444676405E-3</v>
      </c>
      <c r="H61" s="42">
        <v>5</v>
      </c>
      <c r="I61" s="43">
        <f>H61/H69</f>
        <v>1.1600928074245937E-2</v>
      </c>
      <c r="J61" s="42">
        <v>0</v>
      </c>
      <c r="K61" s="43">
        <v>0</v>
      </c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</row>
    <row r="62" spans="1:32" s="7" customFormat="1" ht="13.2">
      <c r="A62" s="41" t="s">
        <v>1</v>
      </c>
      <c r="B62" s="42">
        <v>24</v>
      </c>
      <c r="C62" s="43">
        <f>B62/B69</f>
        <v>3.5476718403547672E-2</v>
      </c>
      <c r="D62" s="42">
        <v>15</v>
      </c>
      <c r="E62" s="43">
        <f>D62/D69</f>
        <v>2.6929982046678635E-2</v>
      </c>
      <c r="F62" s="42">
        <v>5</v>
      </c>
      <c r="G62" s="43">
        <f>F62/F69</f>
        <v>1.04384133611691E-2</v>
      </c>
      <c r="H62" s="42">
        <v>5</v>
      </c>
      <c r="I62" s="43">
        <f>H62/H69</f>
        <v>1.1600928074245937E-2</v>
      </c>
      <c r="J62" s="42">
        <v>0</v>
      </c>
      <c r="K62" s="43">
        <v>0</v>
      </c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</row>
    <row r="63" spans="1:32" s="7" customFormat="1" ht="13.2">
      <c r="A63" s="41" t="s">
        <v>2</v>
      </c>
      <c r="B63" s="42">
        <v>56</v>
      </c>
      <c r="C63" s="43">
        <f>B63/B69</f>
        <v>8.2779009608277901E-2</v>
      </c>
      <c r="D63" s="42">
        <v>45</v>
      </c>
      <c r="E63" s="43">
        <f>D63/D69</f>
        <v>8.0789946140035901E-2</v>
      </c>
      <c r="F63" s="42">
        <v>29</v>
      </c>
      <c r="G63" s="43">
        <f>F63/F69</f>
        <v>6.0542797494780788E-2</v>
      </c>
      <c r="H63" s="42">
        <v>19</v>
      </c>
      <c r="I63" s="43">
        <f>H63/H69</f>
        <v>4.4083526682134562E-2</v>
      </c>
      <c r="J63" s="42">
        <v>31</v>
      </c>
      <c r="K63" s="43">
        <v>0.11764705882352941</v>
      </c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</row>
    <row r="64" spans="1:32" s="7" customFormat="1" ht="12.75" customHeight="1">
      <c r="A64" s="44" t="s">
        <v>16</v>
      </c>
      <c r="B64" s="42">
        <v>69.5</v>
      </c>
      <c r="C64" s="43">
        <f>B64/B69</f>
        <v>0.10273466371027347</v>
      </c>
      <c r="D64" s="42">
        <v>59</v>
      </c>
      <c r="E64" s="43">
        <f>D64/D69</f>
        <v>0.1059245960502693</v>
      </c>
      <c r="F64" s="42">
        <v>48</v>
      </c>
      <c r="G64" s="43">
        <f>F64/F69</f>
        <v>0.10020876826722337</v>
      </c>
      <c r="H64" s="42">
        <v>29</v>
      </c>
      <c r="I64" s="43">
        <f>H64/H69</f>
        <v>6.7285382830626447E-2</v>
      </c>
      <c r="J64" s="42">
        <v>30.5</v>
      </c>
      <c r="K64" s="43">
        <v>0.1157495256166983</v>
      </c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</row>
    <row r="65" spans="1:42" s="7" customFormat="1" ht="13.2">
      <c r="A65" s="41" t="s">
        <v>32</v>
      </c>
      <c r="B65" s="42">
        <v>14</v>
      </c>
      <c r="C65" s="43">
        <f>B65/B69</f>
        <v>2.0694752402069475E-2</v>
      </c>
      <c r="D65" s="42">
        <v>0</v>
      </c>
      <c r="E65" s="43">
        <f>D65/D69</f>
        <v>0</v>
      </c>
      <c r="F65" s="42">
        <v>3</v>
      </c>
      <c r="G65" s="43">
        <f>F65/F69</f>
        <v>6.2630480167014608E-3</v>
      </c>
      <c r="H65" s="42">
        <v>3</v>
      </c>
      <c r="I65" s="43">
        <f>H65/H69</f>
        <v>6.9605568445475626E-3</v>
      </c>
      <c r="J65" s="42">
        <v>0</v>
      </c>
      <c r="K65" s="43">
        <v>0</v>
      </c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</row>
    <row r="66" spans="1:42" s="7" customFormat="1" ht="13.2">
      <c r="A66" s="41" t="s">
        <v>31</v>
      </c>
      <c r="B66" s="42">
        <v>0</v>
      </c>
      <c r="C66" s="43">
        <f>B66/B69</f>
        <v>0</v>
      </c>
      <c r="D66" s="42">
        <v>4</v>
      </c>
      <c r="E66" s="43">
        <f>D66/D69</f>
        <v>7.1813285457809697E-3</v>
      </c>
      <c r="F66" s="42">
        <v>7</v>
      </c>
      <c r="G66" s="43">
        <f>F66/F69</f>
        <v>1.4613778705636741E-2</v>
      </c>
      <c r="H66" s="42">
        <v>12</v>
      </c>
      <c r="I66" s="43">
        <f>H66/H69</f>
        <v>2.7842227378190251E-2</v>
      </c>
      <c r="J66" s="42">
        <v>0</v>
      </c>
      <c r="K66" s="43">
        <v>0</v>
      </c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</row>
    <row r="67" spans="1:42" s="7" customFormat="1" ht="13.2">
      <c r="A67" s="41" t="s">
        <v>5</v>
      </c>
      <c r="B67" s="42">
        <v>2</v>
      </c>
      <c r="C67" s="43">
        <f>B67/B69</f>
        <v>2.9563932002956393E-3</v>
      </c>
      <c r="D67" s="42">
        <v>0</v>
      </c>
      <c r="E67" s="43">
        <f>D67/D69</f>
        <v>0</v>
      </c>
      <c r="F67" s="42">
        <v>2</v>
      </c>
      <c r="G67" s="43">
        <f>F67/F69</f>
        <v>4.1753653444676405E-3</v>
      </c>
      <c r="H67" s="42">
        <v>0</v>
      </c>
      <c r="I67" s="43">
        <f>H67/H69</f>
        <v>0</v>
      </c>
      <c r="J67" s="42">
        <v>0</v>
      </c>
      <c r="K67" s="43">
        <v>0</v>
      </c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</row>
    <row r="68" spans="1:42" s="7" customFormat="1" ht="13.2">
      <c r="A68" s="41" t="s">
        <v>4</v>
      </c>
      <c r="B68" s="42">
        <v>7</v>
      </c>
      <c r="C68" s="43">
        <f>B68/B69</f>
        <v>1.0347376201034738E-2</v>
      </c>
      <c r="D68" s="42">
        <v>0</v>
      </c>
      <c r="E68" s="43">
        <f>D68/D69</f>
        <v>0</v>
      </c>
      <c r="F68" s="42">
        <v>5</v>
      </c>
      <c r="G68" s="43">
        <f>F68/F69</f>
        <v>1.04384133611691E-2</v>
      </c>
      <c r="H68" s="42">
        <v>3</v>
      </c>
      <c r="I68" s="43">
        <f>H68/H69</f>
        <v>6.9605568445475626E-3</v>
      </c>
      <c r="J68" s="42">
        <v>0</v>
      </c>
      <c r="K68" s="43">
        <v>0</v>
      </c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</row>
    <row r="69" spans="1:42" s="7" customFormat="1" ht="13.8" thickBot="1">
      <c r="A69" s="41" t="s">
        <v>6</v>
      </c>
      <c r="B69" s="60">
        <f t="shared" ref="B69:I69" si="2">SUM(B59:B68)</f>
        <v>676.5</v>
      </c>
      <c r="C69" s="61">
        <f t="shared" si="2"/>
        <v>1</v>
      </c>
      <c r="D69" s="60">
        <f t="shared" si="2"/>
        <v>557</v>
      </c>
      <c r="E69" s="61">
        <f t="shared" si="2"/>
        <v>1</v>
      </c>
      <c r="F69" s="60">
        <f t="shared" si="2"/>
        <v>479.00000000000006</v>
      </c>
      <c r="G69" s="61">
        <f t="shared" si="2"/>
        <v>0.99999999999999989</v>
      </c>
      <c r="H69" s="60">
        <f t="shared" si="2"/>
        <v>431.00000000000006</v>
      </c>
      <c r="I69" s="61">
        <f t="shared" si="2"/>
        <v>1</v>
      </c>
      <c r="J69" s="60">
        <v>263.5</v>
      </c>
      <c r="K69" s="61">
        <v>1</v>
      </c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</row>
    <row r="70" spans="1:42" s="7" customFormat="1" ht="13.2">
      <c r="A70" s="45"/>
      <c r="B70" s="46"/>
      <c r="C70" s="47"/>
      <c r="D70" s="48"/>
      <c r="E70" s="40"/>
      <c r="F70" s="48"/>
      <c r="G70" s="40"/>
      <c r="H70" s="40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</row>
    <row r="71" spans="1:42" s="7" customFormat="1" ht="13.2">
      <c r="A71" s="45"/>
      <c r="B71" s="46"/>
      <c r="C71" s="47"/>
      <c r="D71" s="48"/>
      <c r="E71" s="40"/>
      <c r="F71" s="48"/>
      <c r="G71" s="40"/>
      <c r="H71" s="40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</row>
    <row r="72" spans="1:42" s="7" customFormat="1" ht="13.2">
      <c r="A72" s="45"/>
      <c r="B72" s="46"/>
      <c r="C72" s="47"/>
      <c r="D72" s="48"/>
      <c r="E72" s="40"/>
      <c r="F72" s="48"/>
      <c r="G72" s="40"/>
      <c r="H72" s="40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</row>
    <row r="73" spans="1:42" s="7" customFormat="1" ht="13.2">
      <c r="A73" s="45"/>
      <c r="B73" s="46"/>
      <c r="C73" s="47"/>
      <c r="D73" s="48"/>
      <c r="E73" s="40"/>
      <c r="F73" s="48"/>
      <c r="G73" s="40"/>
      <c r="H73" s="40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</row>
    <row r="74" spans="1:42" s="7" customFormat="1" ht="13.2">
      <c r="A74" s="45"/>
      <c r="B74" s="46"/>
      <c r="C74" s="47"/>
      <c r="D74" s="48"/>
      <c r="E74" s="40"/>
      <c r="F74" s="48"/>
      <c r="G74" s="40"/>
      <c r="H74" s="40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</row>
    <row r="75" spans="1:42" s="7" customFormat="1" ht="13.2">
      <c r="A75" s="45"/>
      <c r="B75" s="46"/>
      <c r="C75" s="47"/>
      <c r="D75" s="48"/>
      <c r="E75" s="40"/>
      <c r="F75" s="48"/>
      <c r="G75" s="40"/>
      <c r="H75" s="40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</row>
    <row r="89" spans="1:42" ht="41.1" customHeight="1">
      <c r="A89" s="49"/>
      <c r="B89" s="100" t="s">
        <v>36</v>
      </c>
      <c r="C89" s="100"/>
      <c r="D89" s="100"/>
      <c r="E89" s="100"/>
      <c r="F89" s="100"/>
      <c r="G89" s="49"/>
      <c r="H89" s="50"/>
      <c r="I89" s="50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</row>
    <row r="90" spans="1:42" ht="12.6" thickBot="1"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</row>
    <row r="91" spans="1:42" ht="13.8" thickBot="1">
      <c r="C91" s="7"/>
      <c r="D91" s="51">
        <v>2019</v>
      </c>
      <c r="E91" s="51">
        <v>2020</v>
      </c>
      <c r="F91" s="51">
        <v>2021</v>
      </c>
      <c r="G91" s="51">
        <v>2022</v>
      </c>
      <c r="H91" s="51">
        <v>2023</v>
      </c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</row>
    <row r="92" spans="1:42" s="7" customFormat="1" ht="13.2">
      <c r="B92" s="41" t="s">
        <v>21</v>
      </c>
      <c r="C92" s="52"/>
      <c r="D92" s="53">
        <v>22</v>
      </c>
      <c r="E92" s="53">
        <v>9</v>
      </c>
      <c r="F92" s="53">
        <v>8</v>
      </c>
      <c r="G92" s="53">
        <v>9</v>
      </c>
      <c r="H92" s="53">
        <v>8</v>
      </c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</row>
    <row r="93" spans="1:42" s="7" customFormat="1" ht="13.2">
      <c r="B93" s="41" t="s">
        <v>3</v>
      </c>
      <c r="C93" s="54"/>
      <c r="D93" s="55">
        <v>14</v>
      </c>
      <c r="E93" s="55">
        <v>3</v>
      </c>
      <c r="F93" s="55">
        <v>14</v>
      </c>
      <c r="G93" s="55">
        <v>2</v>
      </c>
      <c r="H93" s="55">
        <v>0</v>
      </c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</row>
    <row r="94" spans="1:42" s="7" customFormat="1" ht="13.2">
      <c r="B94" s="41" t="s">
        <v>40</v>
      </c>
      <c r="C94" s="54"/>
      <c r="D94" s="55">
        <v>28</v>
      </c>
      <c r="E94" s="55">
        <v>23</v>
      </c>
      <c r="F94" s="55">
        <v>24</v>
      </c>
      <c r="G94" s="55">
        <v>12</v>
      </c>
      <c r="H94" s="55">
        <v>7</v>
      </c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</row>
    <row r="95" spans="1:42" s="7" customFormat="1" ht="13.2">
      <c r="B95" s="41" t="s">
        <v>2</v>
      </c>
      <c r="C95" s="54"/>
      <c r="D95" s="55">
        <v>38</v>
      </c>
      <c r="E95" s="55">
        <v>30</v>
      </c>
      <c r="F95" s="55">
        <v>35</v>
      </c>
      <c r="G95" s="55">
        <v>26</v>
      </c>
      <c r="H95" s="55">
        <v>17</v>
      </c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</row>
    <row r="96" spans="1:42" s="7" customFormat="1" ht="12.75" customHeight="1">
      <c r="B96" s="44" t="s">
        <v>16</v>
      </c>
      <c r="C96" s="54"/>
      <c r="D96" s="55">
        <v>39</v>
      </c>
      <c r="E96" s="55">
        <v>23</v>
      </c>
      <c r="F96" s="55">
        <v>35</v>
      </c>
      <c r="G96" s="55">
        <v>23</v>
      </c>
      <c r="H96" s="55">
        <v>12</v>
      </c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</row>
    <row r="97" spans="2:63" s="7" customFormat="1" ht="15" customHeight="1">
      <c r="B97" s="41" t="s">
        <v>31</v>
      </c>
      <c r="C97" s="54"/>
      <c r="D97" s="55">
        <v>17</v>
      </c>
      <c r="E97" s="55">
        <v>18</v>
      </c>
      <c r="F97" s="55">
        <v>23</v>
      </c>
      <c r="G97" s="55">
        <v>16</v>
      </c>
      <c r="H97" s="55">
        <v>6</v>
      </c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</row>
    <row r="98" spans="2:63" s="7" customFormat="1" ht="15" customHeight="1">
      <c r="B98" s="41" t="s">
        <v>5</v>
      </c>
      <c r="C98" s="54"/>
      <c r="D98" s="55">
        <v>8</v>
      </c>
      <c r="E98" s="55">
        <v>10</v>
      </c>
      <c r="F98" s="55">
        <v>17</v>
      </c>
      <c r="G98" s="55">
        <v>7</v>
      </c>
      <c r="H98" s="55">
        <v>3</v>
      </c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</row>
    <row r="99" spans="2:63" s="7" customFormat="1" ht="13.8" thickBot="1">
      <c r="B99" s="41" t="s">
        <v>4</v>
      </c>
      <c r="C99" s="52"/>
      <c r="D99" s="56">
        <v>5</v>
      </c>
      <c r="E99" s="56">
        <v>0</v>
      </c>
      <c r="F99" s="56">
        <v>7</v>
      </c>
      <c r="G99" s="56">
        <v>1</v>
      </c>
      <c r="H99" s="56">
        <v>1</v>
      </c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</row>
    <row r="102" spans="2:63" ht="18.75" customHeight="1">
      <c r="B102" s="100" t="s">
        <v>33</v>
      </c>
      <c r="C102" s="100"/>
      <c r="D102" s="100"/>
      <c r="E102" s="100"/>
      <c r="F102" s="100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</row>
    <row r="103" spans="2:63"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</row>
    <row r="104" spans="2:63" ht="13.2">
      <c r="C104" s="93">
        <v>20.16</v>
      </c>
      <c r="D104" s="45" t="s">
        <v>34</v>
      </c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2:63" ht="13.2">
      <c r="C105" s="71">
        <v>34.94</v>
      </c>
      <c r="D105" s="45" t="s">
        <v>35</v>
      </c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</sheetData>
  <mergeCells count="15">
    <mergeCell ref="A2:I2"/>
    <mergeCell ref="A3:I3"/>
    <mergeCell ref="A10:I10"/>
    <mergeCell ref="A55:I55"/>
    <mergeCell ref="B102:F102"/>
    <mergeCell ref="B89:F89"/>
    <mergeCell ref="I12:J12"/>
    <mergeCell ref="B12:D12"/>
    <mergeCell ref="E12:G12"/>
    <mergeCell ref="J57:K57"/>
    <mergeCell ref="B57:C57"/>
    <mergeCell ref="F57:G57"/>
    <mergeCell ref="D57:E57"/>
    <mergeCell ref="H57:I57"/>
    <mergeCell ref="A11:G11"/>
  </mergeCells>
  <phoneticPr fontId="0" type="noConversion"/>
  <printOptions horizontalCentered="1"/>
  <pageMargins left="0.76" right="0.41" top="0.68" bottom="0.5" header="0.5" footer="0"/>
  <pageSetup scale="98" orientation="portrait" horizontalDpi="4294967292" verticalDpi="4294967292" r:id="rId1"/>
  <headerFooter alignWithMargins="0"/>
  <rowBreaks count="1" manualBreakCount="1">
    <brk id="53" max="8" man="1"/>
  </rowBreaks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108"/>
  <sheetViews>
    <sheetView showGridLines="0" topLeftCell="A94" zoomScaleNormal="100" zoomScaleSheetLayoutView="100" workbookViewId="0">
      <selection activeCell="F127" sqref="F127"/>
    </sheetView>
  </sheetViews>
  <sheetFormatPr defaultColWidth="11.375" defaultRowHeight="12"/>
  <cols>
    <col min="1" max="1" width="13.25" style="4" customWidth="1"/>
    <col min="2" max="9" width="11.375" style="4" customWidth="1"/>
    <col min="10" max="13" width="11.375" style="5" customWidth="1"/>
    <col min="14" max="46" width="6.625" style="5" customWidth="1"/>
    <col min="47" max="52" width="11.375" style="5" customWidth="1"/>
    <col min="53" max="16384" width="11.375" style="4"/>
  </cols>
  <sheetData>
    <row r="1" spans="1:51" ht="15" customHeight="1"/>
    <row r="2" spans="1:51" ht="22.8">
      <c r="A2" s="94" t="s">
        <v>30</v>
      </c>
      <c r="B2" s="94"/>
      <c r="C2" s="94"/>
      <c r="D2" s="94"/>
      <c r="E2" s="94"/>
      <c r="F2" s="94"/>
      <c r="G2" s="94"/>
      <c r="H2" s="95"/>
      <c r="I2" s="95"/>
      <c r="J2" s="6"/>
    </row>
    <row r="3" spans="1:51" ht="15.75" customHeight="1">
      <c r="A3" s="96" t="s">
        <v>20</v>
      </c>
      <c r="B3" s="96"/>
      <c r="C3" s="96"/>
      <c r="D3" s="96"/>
      <c r="E3" s="96"/>
      <c r="F3" s="96"/>
      <c r="G3" s="96"/>
      <c r="H3" s="95"/>
      <c r="I3" s="95"/>
      <c r="J3" s="6"/>
    </row>
    <row r="4" spans="1:51" ht="6.75" customHeight="1">
      <c r="F4" s="7"/>
    </row>
    <row r="5" spans="1:51" ht="13.8" thickBot="1">
      <c r="F5" s="7"/>
    </row>
    <row r="6" spans="1:51" s="1" customFormat="1" ht="14.4" thickBot="1">
      <c r="A6" s="8" t="s">
        <v>14</v>
      </c>
      <c r="B6" s="9">
        <v>2013</v>
      </c>
      <c r="C6" s="9" t="s">
        <v>38</v>
      </c>
      <c r="D6" s="9">
        <v>2016</v>
      </c>
      <c r="E6" s="9">
        <v>2017</v>
      </c>
      <c r="F6" s="9">
        <v>2018</v>
      </c>
      <c r="G6" s="9">
        <v>2019</v>
      </c>
      <c r="H6" s="9">
        <v>2020</v>
      </c>
      <c r="I6" s="9">
        <v>2021</v>
      </c>
      <c r="J6" s="9">
        <v>2022</v>
      </c>
      <c r="K6" s="8">
        <v>2023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51" s="1" customFormat="1" ht="13.8">
      <c r="A7" s="10" t="s">
        <v>15</v>
      </c>
      <c r="B7" s="11">
        <v>0.95499999999999996</v>
      </c>
      <c r="C7" s="11">
        <v>1</v>
      </c>
      <c r="D7" s="11">
        <v>1</v>
      </c>
      <c r="E7" s="11">
        <v>0.80600000000000005</v>
      </c>
      <c r="F7" s="11">
        <v>1</v>
      </c>
      <c r="G7" s="11">
        <v>1</v>
      </c>
      <c r="H7" s="11">
        <v>1</v>
      </c>
      <c r="I7" s="11">
        <v>0.72340000000000004</v>
      </c>
      <c r="J7" s="11">
        <v>0.83720000000000006</v>
      </c>
      <c r="K7" s="12">
        <v>0.9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51" ht="15" customHeight="1">
      <c r="D8" s="3" t="s">
        <v>37</v>
      </c>
    </row>
    <row r="9" spans="1:51" ht="15" customHeight="1"/>
    <row r="10" spans="1:51" ht="17.399999999999999">
      <c r="A10" s="97" t="s">
        <v>27</v>
      </c>
      <c r="B10" s="97"/>
      <c r="C10" s="97"/>
      <c r="D10" s="97"/>
      <c r="E10" s="97"/>
      <c r="F10" s="97"/>
      <c r="G10" s="97"/>
      <c r="H10" s="98"/>
      <c r="I10" s="98"/>
    </row>
    <row r="11" spans="1:51" ht="12" customHeight="1" thickBot="1">
      <c r="A11" s="109"/>
      <c r="B11" s="109"/>
      <c r="C11" s="109"/>
      <c r="D11" s="109"/>
      <c r="E11" s="109"/>
      <c r="F11" s="109"/>
      <c r="G11" s="109"/>
      <c r="H11" s="13"/>
    </row>
    <row r="12" spans="1:51" s="1" customFormat="1" ht="14.4" thickBot="1">
      <c r="B12" s="102" t="s">
        <v>10</v>
      </c>
      <c r="C12" s="103"/>
      <c r="D12" s="104"/>
      <c r="E12" s="102" t="s">
        <v>13</v>
      </c>
      <c r="F12" s="105"/>
      <c r="G12" s="106"/>
      <c r="H12" s="14" t="s">
        <v>22</v>
      </c>
      <c r="I12" s="101" t="s">
        <v>25</v>
      </c>
      <c r="J12" s="9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1" s="1" customFormat="1" ht="14.4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1" s="1" customFormat="1" ht="13.8">
      <c r="A14" s="22">
        <v>2013</v>
      </c>
      <c r="B14" s="23">
        <v>0.6</v>
      </c>
      <c r="C14" s="24">
        <v>0.80300000000000005</v>
      </c>
      <c r="D14" s="25">
        <v>-2.3114355231143441E-2</v>
      </c>
      <c r="E14" s="23">
        <v>0.6</v>
      </c>
      <c r="F14" s="24">
        <v>0.78700000000000003</v>
      </c>
      <c r="G14" s="25">
        <v>-4.7215496368038651E-2</v>
      </c>
      <c r="H14" s="72" t="s">
        <v>26</v>
      </c>
      <c r="I14" s="63">
        <v>0.70809999999999995</v>
      </c>
      <c r="J14" s="63">
        <v>0.67410000000000003</v>
      </c>
      <c r="K14" s="2"/>
      <c r="L14" s="2"/>
      <c r="M14" s="2"/>
      <c r="N14" s="2"/>
      <c r="O14" s="2"/>
      <c r="P14" s="2"/>
      <c r="Q14" s="2"/>
      <c r="R14" s="2"/>
      <c r="S14" s="28"/>
      <c r="T14" s="2"/>
      <c r="U14" s="2"/>
      <c r="V14" s="2"/>
      <c r="W14" s="28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1" s="1" customFormat="1" ht="13.8">
      <c r="A15" s="22">
        <v>2015</v>
      </c>
      <c r="B15" s="23">
        <v>0.6</v>
      </c>
      <c r="C15" s="24">
        <v>0.86</v>
      </c>
      <c r="D15" s="25">
        <f t="shared" ref="D15:D19" si="0">(C15-C14)/C14</f>
        <v>7.098381070983803E-2</v>
      </c>
      <c r="E15" s="23">
        <v>0.6</v>
      </c>
      <c r="F15" s="24">
        <v>0.85599999999999998</v>
      </c>
      <c r="G15" s="25">
        <f t="shared" ref="G15:G19" si="1">(F15-F14)/F14</f>
        <v>8.7674714104193072E-2</v>
      </c>
      <c r="H15" s="72" t="s">
        <v>26</v>
      </c>
      <c r="I15" s="63">
        <v>0.70830000000000004</v>
      </c>
      <c r="J15" s="63">
        <v>0.66800000000000004</v>
      </c>
      <c r="K15" s="2"/>
      <c r="L15" s="2"/>
      <c r="M15" s="2"/>
      <c r="N15" s="2"/>
      <c r="O15" s="2"/>
      <c r="P15" s="2"/>
      <c r="Q15" s="2"/>
      <c r="R15" s="2"/>
      <c r="S15" s="28"/>
      <c r="T15" s="2"/>
      <c r="U15" s="2"/>
      <c r="V15" s="2"/>
      <c r="W15" s="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</row>
    <row r="16" spans="1:51" s="31" customFormat="1" ht="13.8">
      <c r="A16" s="22">
        <v>2016</v>
      </c>
      <c r="B16" s="23">
        <v>0.6</v>
      </c>
      <c r="C16" s="24">
        <v>0.83799999999999997</v>
      </c>
      <c r="D16" s="25">
        <f t="shared" si="0"/>
        <v>-2.5581395348837233E-2</v>
      </c>
      <c r="E16" s="23">
        <v>0.6</v>
      </c>
      <c r="F16" s="24">
        <v>0.86399999999999999</v>
      </c>
      <c r="G16" s="25">
        <f t="shared" si="1"/>
        <v>9.3457943925233725E-3</v>
      </c>
      <c r="H16" s="72" t="s">
        <v>26</v>
      </c>
      <c r="I16" s="63">
        <v>0.71579999999999999</v>
      </c>
      <c r="J16" s="63">
        <v>0.67889999999999995</v>
      </c>
      <c r="K16" s="21"/>
      <c r="L16" s="21"/>
      <c r="M16" s="21"/>
      <c r="N16" s="21"/>
      <c r="O16" s="21"/>
      <c r="P16" s="21"/>
      <c r="Q16" s="21"/>
      <c r="R16" s="21"/>
      <c r="S16" s="30"/>
      <c r="T16" s="21"/>
      <c r="U16" s="21"/>
      <c r="V16" s="21"/>
      <c r="W16" s="30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</row>
    <row r="17" spans="1:52" s="1" customFormat="1" ht="13.8">
      <c r="A17" s="22">
        <v>2017</v>
      </c>
      <c r="B17" s="23">
        <v>0.6</v>
      </c>
      <c r="C17" s="24">
        <v>0.76500000000000001</v>
      </c>
      <c r="D17" s="25">
        <f t="shared" si="0"/>
        <v>-8.7112171837708779E-2</v>
      </c>
      <c r="E17" s="23">
        <v>0.6</v>
      </c>
      <c r="F17" s="24">
        <v>0.76400000000000001</v>
      </c>
      <c r="G17" s="25">
        <f t="shared" si="1"/>
        <v>-0.11574074074074071</v>
      </c>
      <c r="H17" s="72" t="s">
        <v>26</v>
      </c>
      <c r="I17" s="63">
        <v>0.75170000000000003</v>
      </c>
      <c r="J17" s="63">
        <v>0.71889999999999998</v>
      </c>
      <c r="K17" s="2"/>
      <c r="L17" s="2"/>
      <c r="M17" s="2"/>
      <c r="N17" s="2"/>
      <c r="O17" s="2"/>
      <c r="P17" s="2"/>
      <c r="Q17" s="2"/>
      <c r="R17" s="2"/>
      <c r="S17" s="28"/>
      <c r="T17" s="21"/>
      <c r="U17" s="2"/>
      <c r="V17" s="2"/>
      <c r="W17" s="28"/>
      <c r="X17" s="21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</row>
    <row r="18" spans="1:52" ht="13.8">
      <c r="A18" s="22">
        <v>2018</v>
      </c>
      <c r="B18" s="23">
        <v>0.6</v>
      </c>
      <c r="C18" s="24">
        <v>0.85</v>
      </c>
      <c r="D18" s="65">
        <f t="shared" si="0"/>
        <v>0.11111111111111106</v>
      </c>
      <c r="E18" s="23">
        <v>0.6</v>
      </c>
      <c r="F18" s="24">
        <v>0.85099999999999998</v>
      </c>
      <c r="G18" s="65">
        <f t="shared" si="1"/>
        <v>0.11387434554973817</v>
      </c>
      <c r="H18" s="72" t="s">
        <v>26</v>
      </c>
      <c r="I18" s="63">
        <v>0.75929999999999997</v>
      </c>
      <c r="J18" s="63">
        <v>0.71540000000000004</v>
      </c>
      <c r="T18" s="33"/>
      <c r="U18" s="34"/>
      <c r="X18" s="33"/>
      <c r="Y18" s="34"/>
    </row>
    <row r="19" spans="1:52" s="64" customFormat="1" ht="13.8">
      <c r="A19" s="22">
        <v>2019</v>
      </c>
      <c r="B19" s="78">
        <v>0.6</v>
      </c>
      <c r="C19" s="76">
        <v>0.90139999999999998</v>
      </c>
      <c r="D19" s="25">
        <f t="shared" si="0"/>
        <v>6.0470588235294123E-2</v>
      </c>
      <c r="E19" s="78">
        <v>0.6</v>
      </c>
      <c r="F19" s="76">
        <v>0.91180000000000005</v>
      </c>
      <c r="G19" s="25">
        <f t="shared" si="1"/>
        <v>7.1445358401880238E-2</v>
      </c>
      <c r="H19" s="72" t="s">
        <v>26</v>
      </c>
      <c r="I19" s="63">
        <v>0.73650000000000004</v>
      </c>
      <c r="J19" s="63">
        <v>0.69230000000000003</v>
      </c>
      <c r="K19" s="34"/>
      <c r="L19" s="34"/>
      <c r="M19" s="34"/>
      <c r="N19" s="34"/>
      <c r="O19" s="34"/>
      <c r="P19" s="34"/>
      <c r="Q19" s="34"/>
      <c r="R19" s="34"/>
      <c r="S19" s="34"/>
      <c r="T19" s="33"/>
      <c r="U19" s="34"/>
      <c r="V19" s="34"/>
      <c r="W19" s="34"/>
      <c r="X19" s="33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</row>
    <row r="20" spans="1:52" ht="14.4" thickBot="1">
      <c r="A20" s="22">
        <v>2020</v>
      </c>
      <c r="B20" s="78">
        <v>0.6</v>
      </c>
      <c r="C20" s="76">
        <v>0.79365853658536589</v>
      </c>
      <c r="D20" s="25">
        <f>(C20-C19)/C19</f>
        <v>-0.11952680653942099</v>
      </c>
      <c r="E20" s="85">
        <v>0.6</v>
      </c>
      <c r="F20" s="86">
        <v>0.76494819726481555</v>
      </c>
      <c r="G20" s="87">
        <f>(F20-F19)/F19</f>
        <v>-0.16105703305021329</v>
      </c>
      <c r="H20" s="72" t="s">
        <v>26</v>
      </c>
      <c r="I20" s="63">
        <v>0.73740000000000006</v>
      </c>
      <c r="J20" s="63">
        <v>0.70799999999999996</v>
      </c>
      <c r="T20" s="33"/>
      <c r="U20" s="34"/>
      <c r="X20" s="33"/>
      <c r="Y20" s="34"/>
    </row>
    <row r="21" spans="1:52" ht="14.4" thickBot="1">
      <c r="A21" s="22">
        <v>2021</v>
      </c>
      <c r="B21" s="88">
        <v>0.6</v>
      </c>
      <c r="C21" s="89">
        <v>0.3463</v>
      </c>
      <c r="D21" s="90">
        <f>(C21-C20)/C20</f>
        <v>-0.56366625691456673</v>
      </c>
      <c r="E21" s="91">
        <v>0.6</v>
      </c>
      <c r="F21" s="89">
        <v>0.34570000000000001</v>
      </c>
      <c r="G21" s="90">
        <f>(F21-F20)/F20</f>
        <v>-0.5480739725433682</v>
      </c>
      <c r="H21" s="27" t="s">
        <v>39</v>
      </c>
      <c r="I21" s="63">
        <v>0.48699999999999999</v>
      </c>
      <c r="J21" s="63">
        <v>0.46700000000000003</v>
      </c>
      <c r="T21" s="33"/>
      <c r="U21" s="34"/>
      <c r="X21" s="33"/>
      <c r="Y21" s="34"/>
    </row>
    <row r="22" spans="1:52" ht="14.4" thickBot="1">
      <c r="A22" s="22">
        <v>2022</v>
      </c>
      <c r="B22" s="88">
        <v>0.6</v>
      </c>
      <c r="C22" s="89">
        <v>0.44590000000000002</v>
      </c>
      <c r="D22" s="90">
        <f>(C22-C21)/C21</f>
        <v>0.28761189719896052</v>
      </c>
      <c r="E22" s="91">
        <v>0.6</v>
      </c>
      <c r="F22" s="89">
        <v>0.46639999999999998</v>
      </c>
      <c r="G22" s="90">
        <f>(F22-F21)/F21</f>
        <v>0.34914665895284919</v>
      </c>
      <c r="H22" s="27" t="s">
        <v>39</v>
      </c>
      <c r="I22" s="63">
        <v>0.50949999999999995</v>
      </c>
      <c r="J22" s="63">
        <v>0.51470000000000005</v>
      </c>
      <c r="T22" s="35"/>
      <c r="X22" s="35"/>
    </row>
    <row r="23" spans="1:52" ht="14.4" thickBot="1">
      <c r="A23" s="77">
        <v>2023</v>
      </c>
      <c r="B23" s="73">
        <v>0.6</v>
      </c>
      <c r="C23" s="74">
        <v>0.41739999999999999</v>
      </c>
      <c r="D23" s="75">
        <f>(C23-C22)/C22</f>
        <v>-6.391567616057417E-2</v>
      </c>
      <c r="E23" s="84">
        <v>0.6</v>
      </c>
      <c r="F23" s="74">
        <v>0.38490000000000002</v>
      </c>
      <c r="G23" s="75">
        <f>(F23-F22)/F22</f>
        <v>-0.17474271012006853</v>
      </c>
      <c r="H23" s="29" t="s">
        <v>39</v>
      </c>
      <c r="I23" s="92">
        <v>0.4698</v>
      </c>
      <c r="J23" s="92">
        <v>0.45379999999999998</v>
      </c>
      <c r="T23" s="33"/>
      <c r="U23" s="34"/>
      <c r="X23" s="33"/>
      <c r="Y23" s="34"/>
    </row>
    <row r="24" spans="1:52">
      <c r="T24" s="33"/>
      <c r="U24" s="34"/>
      <c r="X24" s="33"/>
      <c r="Y24" s="34"/>
    </row>
    <row r="25" spans="1:52">
      <c r="T25" s="33"/>
      <c r="U25" s="34"/>
      <c r="X25" s="33"/>
      <c r="Y25" s="34"/>
    </row>
    <row r="26" spans="1:52">
      <c r="T26" s="33"/>
      <c r="U26" s="34"/>
      <c r="X26" s="33"/>
      <c r="Y26" s="34"/>
    </row>
    <row r="27" spans="1:52">
      <c r="T27" s="33"/>
      <c r="U27" s="34"/>
      <c r="X27" s="33"/>
      <c r="Y27" s="34"/>
    </row>
    <row r="28" spans="1:52">
      <c r="T28" s="33"/>
      <c r="U28" s="34"/>
      <c r="X28" s="33"/>
      <c r="Y28" s="34"/>
    </row>
    <row r="29" spans="1:52">
      <c r="T29" s="33"/>
      <c r="U29" s="34"/>
      <c r="X29" s="33"/>
      <c r="Y29" s="34"/>
    </row>
    <row r="30" spans="1:52">
      <c r="L30" s="34"/>
      <c r="M30" s="34"/>
    </row>
    <row r="32" spans="1:52">
      <c r="W32" s="35"/>
    </row>
    <row r="33" spans="23:23">
      <c r="W33" s="35"/>
    </row>
    <row r="34" spans="23:23">
      <c r="W34" s="35"/>
    </row>
    <row r="35" spans="23:23">
      <c r="W35" s="35"/>
    </row>
    <row r="36" spans="23:23">
      <c r="W36" s="35"/>
    </row>
    <row r="37" spans="23:23">
      <c r="W37" s="35"/>
    </row>
    <row r="54" spans="1:42" ht="12" customHeight="1"/>
    <row r="55" spans="1:42" ht="19.05" customHeight="1">
      <c r="A55" s="99" t="s">
        <v>24</v>
      </c>
      <c r="B55" s="99"/>
      <c r="C55" s="99"/>
      <c r="D55" s="99"/>
      <c r="E55" s="99"/>
      <c r="F55" s="99"/>
      <c r="G55" s="99"/>
      <c r="H55" s="98"/>
      <c r="I55" s="98"/>
    </row>
    <row r="56" spans="1:42" ht="12.6" thickBot="1"/>
    <row r="57" spans="1:42" s="7" customFormat="1" ht="14.1" customHeight="1" thickBot="1">
      <c r="B57" s="107">
        <v>2019</v>
      </c>
      <c r="C57" s="108"/>
      <c r="D57" s="107">
        <v>2020</v>
      </c>
      <c r="E57" s="108"/>
      <c r="F57" s="107">
        <v>2021</v>
      </c>
      <c r="G57" s="108"/>
      <c r="H57" s="107">
        <v>2022</v>
      </c>
      <c r="I57" s="108"/>
      <c r="J57" s="107">
        <v>2023</v>
      </c>
      <c r="K57" s="108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</row>
    <row r="58" spans="1:42" s="7" customFormat="1" ht="13.8" thickBot="1">
      <c r="A58" s="59" t="s">
        <v>7</v>
      </c>
      <c r="B58" s="37" t="s">
        <v>8</v>
      </c>
      <c r="C58" s="18" t="s">
        <v>9</v>
      </c>
      <c r="D58" s="37" t="s">
        <v>8</v>
      </c>
      <c r="E58" s="18" t="s">
        <v>9</v>
      </c>
      <c r="F58" s="37" t="s">
        <v>8</v>
      </c>
      <c r="G58" s="18" t="s">
        <v>9</v>
      </c>
      <c r="H58" s="37" t="s">
        <v>8</v>
      </c>
      <c r="I58" s="18" t="s">
        <v>9</v>
      </c>
      <c r="J58" s="37" t="s">
        <v>8</v>
      </c>
      <c r="K58" s="18" t="s">
        <v>9</v>
      </c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</row>
    <row r="59" spans="1:42" s="7" customFormat="1" ht="13.2">
      <c r="A59" s="41" t="s">
        <v>0</v>
      </c>
      <c r="B59" s="38">
        <v>127.1</v>
      </c>
      <c r="C59" s="39">
        <f>B59/B69</f>
        <v>0.90141843971631197</v>
      </c>
      <c r="D59" s="38">
        <v>97.62</v>
      </c>
      <c r="E59" s="39">
        <f>D59/D69</f>
        <v>0.79365853658536589</v>
      </c>
      <c r="F59" s="38">
        <v>56.1</v>
      </c>
      <c r="G59" s="39">
        <f>F59/F69</f>
        <v>0.34629629629629632</v>
      </c>
      <c r="H59" s="38">
        <v>70</v>
      </c>
      <c r="I59" s="39">
        <f>H59/H69</f>
        <v>0.44585987261146498</v>
      </c>
      <c r="J59" s="38">
        <v>91</v>
      </c>
      <c r="K59" s="39">
        <v>0.41743119266055045</v>
      </c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</row>
    <row r="60" spans="1:42" s="7" customFormat="1" ht="13.2">
      <c r="A60" s="41" t="s">
        <v>21</v>
      </c>
      <c r="B60" s="42">
        <v>2.9</v>
      </c>
      <c r="C60" s="43">
        <f>B60/B69</f>
        <v>2.0567375886524821E-2</v>
      </c>
      <c r="D60" s="42">
        <v>6.38</v>
      </c>
      <c r="E60" s="43">
        <f>D60/D69</f>
        <v>5.1869918699186994E-2</v>
      </c>
      <c r="F60" s="42">
        <v>2.9</v>
      </c>
      <c r="G60" s="43">
        <f>F60/F69</f>
        <v>1.7901234567901235E-2</v>
      </c>
      <c r="H60" s="42">
        <v>0</v>
      </c>
      <c r="I60" s="43">
        <f>H60/H69</f>
        <v>0</v>
      </c>
      <c r="J60" s="42">
        <v>0</v>
      </c>
      <c r="K60" s="43">
        <v>0</v>
      </c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</row>
    <row r="61" spans="1:42" s="7" customFormat="1" ht="13.2">
      <c r="A61" s="41" t="s">
        <v>3</v>
      </c>
      <c r="B61" s="42">
        <v>0</v>
      </c>
      <c r="C61" s="43">
        <f>B61/B69</f>
        <v>0</v>
      </c>
      <c r="D61" s="42">
        <v>1</v>
      </c>
      <c r="E61" s="43">
        <f>D61/D69</f>
        <v>8.130081300813009E-3</v>
      </c>
      <c r="F61" s="42">
        <v>0</v>
      </c>
      <c r="G61" s="43">
        <f>F61/F69</f>
        <v>0</v>
      </c>
      <c r="H61" s="42">
        <v>0</v>
      </c>
      <c r="I61" s="43">
        <f>H61/H69</f>
        <v>0</v>
      </c>
      <c r="J61" s="42">
        <v>0</v>
      </c>
      <c r="K61" s="43">
        <v>0</v>
      </c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</row>
    <row r="62" spans="1:42" s="7" customFormat="1" ht="13.2">
      <c r="A62" s="41" t="s">
        <v>1</v>
      </c>
      <c r="B62" s="42">
        <v>0</v>
      </c>
      <c r="C62" s="43">
        <f>B62/B69</f>
        <v>0</v>
      </c>
      <c r="D62" s="42">
        <v>1</v>
      </c>
      <c r="E62" s="43">
        <f>D62/D69</f>
        <v>8.130081300813009E-3</v>
      </c>
      <c r="F62" s="42">
        <v>0</v>
      </c>
      <c r="G62" s="43">
        <f>F62/F69</f>
        <v>0</v>
      </c>
      <c r="H62" s="42">
        <v>0</v>
      </c>
      <c r="I62" s="43">
        <f>H62/H69</f>
        <v>0</v>
      </c>
      <c r="J62" s="42">
        <v>0</v>
      </c>
      <c r="K62" s="43">
        <v>0</v>
      </c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</row>
    <row r="63" spans="1:42" s="7" customFormat="1" ht="13.2">
      <c r="A63" s="41" t="s">
        <v>2</v>
      </c>
      <c r="B63" s="42">
        <v>0</v>
      </c>
      <c r="C63" s="43">
        <f>B63/B69</f>
        <v>0</v>
      </c>
      <c r="D63" s="42">
        <v>5</v>
      </c>
      <c r="E63" s="43">
        <f>D63/D69</f>
        <v>4.065040650406504E-2</v>
      </c>
      <c r="F63" s="42">
        <v>5</v>
      </c>
      <c r="G63" s="43">
        <f>F63/F69</f>
        <v>3.0864197530864196E-2</v>
      </c>
      <c r="H63" s="42">
        <v>1</v>
      </c>
      <c r="I63" s="43">
        <f>H63/H69</f>
        <v>6.369426751592357E-3</v>
      </c>
      <c r="J63" s="42">
        <v>2</v>
      </c>
      <c r="K63" s="43">
        <v>9.1743119266055051E-3</v>
      </c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</row>
    <row r="64" spans="1:42" s="7" customFormat="1" ht="12.75" customHeight="1">
      <c r="A64" s="44" t="s">
        <v>16</v>
      </c>
      <c r="B64" s="42">
        <v>0</v>
      </c>
      <c r="C64" s="43">
        <f>B64/B69</f>
        <v>0</v>
      </c>
      <c r="D64" s="42">
        <v>0</v>
      </c>
      <c r="E64" s="43">
        <f>D64/D69</f>
        <v>0</v>
      </c>
      <c r="F64" s="42">
        <v>5</v>
      </c>
      <c r="G64" s="43">
        <f>F64/F69</f>
        <v>3.0864197530864196E-2</v>
      </c>
      <c r="H64" s="42">
        <v>4</v>
      </c>
      <c r="I64" s="43">
        <f>H64/H69</f>
        <v>2.5477707006369428E-2</v>
      </c>
      <c r="J64" s="42">
        <v>7</v>
      </c>
      <c r="K64" s="43">
        <v>3.2110091743119268E-2</v>
      </c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</row>
    <row r="65" spans="1:52" s="7" customFormat="1" ht="13.2">
      <c r="A65" s="41" t="s">
        <v>32</v>
      </c>
      <c r="B65" s="42">
        <v>0</v>
      </c>
      <c r="C65" s="43">
        <f>B65/B69</f>
        <v>0</v>
      </c>
      <c r="D65" s="42">
        <v>1</v>
      </c>
      <c r="E65" s="43">
        <f>D65/D69</f>
        <v>8.130081300813009E-3</v>
      </c>
      <c r="F65" s="42">
        <v>0</v>
      </c>
      <c r="G65" s="43">
        <f>F65/F69</f>
        <v>0</v>
      </c>
      <c r="H65" s="42">
        <v>5</v>
      </c>
      <c r="I65" s="43">
        <f>H65/H69</f>
        <v>3.1847133757961783E-2</v>
      </c>
      <c r="J65" s="42">
        <v>5</v>
      </c>
      <c r="K65" s="43">
        <v>2.2935779816513763E-2</v>
      </c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</row>
    <row r="66" spans="1:52" s="7" customFormat="1" ht="13.2">
      <c r="A66" s="41" t="s">
        <v>31</v>
      </c>
      <c r="B66" s="42">
        <v>10</v>
      </c>
      <c r="C66" s="43">
        <f>B66/B69</f>
        <v>7.0921985815602842E-2</v>
      </c>
      <c r="D66" s="42">
        <v>9</v>
      </c>
      <c r="E66" s="43">
        <f>D66/D69</f>
        <v>7.3170731707317069E-2</v>
      </c>
      <c r="F66" s="42">
        <v>93</v>
      </c>
      <c r="G66" s="43">
        <f>F66/F69</f>
        <v>0.57407407407407407</v>
      </c>
      <c r="H66" s="42">
        <v>77</v>
      </c>
      <c r="I66" s="43">
        <f>H66/H69</f>
        <v>0.49044585987261147</v>
      </c>
      <c r="J66" s="42">
        <v>113</v>
      </c>
      <c r="K66" s="43">
        <v>0.51834862385321101</v>
      </c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</row>
    <row r="67" spans="1:52" s="7" customFormat="1" ht="13.2">
      <c r="A67" s="41" t="s">
        <v>5</v>
      </c>
      <c r="B67" s="42">
        <v>0</v>
      </c>
      <c r="C67" s="43">
        <f>B67/B69</f>
        <v>0</v>
      </c>
      <c r="D67" s="42">
        <v>1</v>
      </c>
      <c r="E67" s="43">
        <f>D67/D69</f>
        <v>8.130081300813009E-3</v>
      </c>
      <c r="F67" s="42">
        <v>0</v>
      </c>
      <c r="G67" s="43">
        <f>F67/F69</f>
        <v>0</v>
      </c>
      <c r="H67" s="42">
        <v>0</v>
      </c>
      <c r="I67" s="43">
        <f>H67/H69</f>
        <v>0</v>
      </c>
      <c r="J67" s="42">
        <v>0</v>
      </c>
      <c r="K67" s="43">
        <v>0</v>
      </c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</row>
    <row r="68" spans="1:52" s="7" customFormat="1" ht="13.2">
      <c r="A68" s="41" t="s">
        <v>4</v>
      </c>
      <c r="B68" s="42">
        <v>1</v>
      </c>
      <c r="C68" s="43">
        <f>B68/B69</f>
        <v>7.0921985815602835E-3</v>
      </c>
      <c r="D68" s="42">
        <v>1</v>
      </c>
      <c r="E68" s="43">
        <f>D68/D69</f>
        <v>8.130081300813009E-3</v>
      </c>
      <c r="F68" s="42">
        <v>0</v>
      </c>
      <c r="G68" s="43">
        <f>F68/F69</f>
        <v>0</v>
      </c>
      <c r="H68" s="42">
        <v>0</v>
      </c>
      <c r="I68" s="43">
        <f>H68/H69</f>
        <v>0</v>
      </c>
      <c r="J68" s="42">
        <v>0</v>
      </c>
      <c r="K68" s="43">
        <v>0</v>
      </c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</row>
    <row r="69" spans="1:52" s="7" customFormat="1" ht="13.8" thickBot="1">
      <c r="A69" s="41" t="s">
        <v>6</v>
      </c>
      <c r="B69" s="60">
        <f t="shared" ref="B69:I69" si="2">SUM(B59:B68)</f>
        <v>141</v>
      </c>
      <c r="C69" s="61">
        <f t="shared" si="2"/>
        <v>0.99999999999999989</v>
      </c>
      <c r="D69" s="60">
        <f t="shared" si="2"/>
        <v>123</v>
      </c>
      <c r="E69" s="61">
        <f t="shared" si="2"/>
        <v>1.0000000000000002</v>
      </c>
      <c r="F69" s="60">
        <f t="shared" si="2"/>
        <v>162</v>
      </c>
      <c r="G69" s="61">
        <f t="shared" si="2"/>
        <v>1</v>
      </c>
      <c r="H69" s="60">
        <f t="shared" si="2"/>
        <v>157</v>
      </c>
      <c r="I69" s="61">
        <f t="shared" si="2"/>
        <v>1</v>
      </c>
      <c r="J69" s="60">
        <v>218</v>
      </c>
      <c r="K69" s="61">
        <v>1</v>
      </c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</row>
    <row r="70" spans="1:52" s="7" customFormat="1" ht="13.2">
      <c r="A70" s="45"/>
      <c r="B70" s="46"/>
      <c r="C70" s="47"/>
      <c r="D70" s="48"/>
      <c r="E70" s="40"/>
      <c r="F70" s="48"/>
      <c r="G70" s="40"/>
      <c r="H70" s="40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</row>
    <row r="71" spans="1:52" s="7" customFormat="1" ht="13.2">
      <c r="A71" s="45"/>
      <c r="B71" s="46"/>
      <c r="C71" s="47"/>
      <c r="D71" s="48"/>
      <c r="E71" s="40"/>
      <c r="F71" s="48"/>
      <c r="G71" s="40"/>
      <c r="H71" s="40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</row>
    <row r="72" spans="1:52" s="7" customFormat="1" ht="13.2">
      <c r="A72" s="45"/>
      <c r="B72" s="46"/>
      <c r="C72" s="47"/>
      <c r="D72" s="48"/>
      <c r="E72" s="40"/>
      <c r="F72" s="48"/>
      <c r="G72" s="40"/>
      <c r="H72" s="40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</row>
    <row r="73" spans="1:52" s="7" customFormat="1" ht="13.2">
      <c r="A73" s="45"/>
      <c r="B73" s="46"/>
      <c r="C73" s="47"/>
      <c r="D73" s="48"/>
      <c r="E73" s="40"/>
      <c r="F73" s="48"/>
      <c r="G73" s="40"/>
      <c r="H73" s="40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</row>
    <row r="74" spans="1:52" s="7" customFormat="1" ht="13.2">
      <c r="A74" s="45"/>
      <c r="B74" s="46"/>
      <c r="C74" s="47"/>
      <c r="D74" s="48"/>
      <c r="E74" s="40"/>
      <c r="F74" s="48"/>
      <c r="G74" s="40"/>
      <c r="H74" s="40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</row>
    <row r="75" spans="1:52" s="7" customFormat="1" ht="13.2">
      <c r="A75" s="45"/>
      <c r="B75" s="46"/>
      <c r="C75" s="47"/>
      <c r="D75" s="48"/>
      <c r="E75" s="40"/>
      <c r="F75" s="48"/>
      <c r="G75" s="40"/>
      <c r="H75" s="40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</row>
    <row r="91" spans="1:52" ht="41.1" customHeight="1">
      <c r="A91" s="49"/>
      <c r="B91" s="100" t="s">
        <v>36</v>
      </c>
      <c r="C91" s="100"/>
      <c r="D91" s="100"/>
      <c r="E91" s="100"/>
      <c r="F91" s="100"/>
      <c r="G91" s="49"/>
      <c r="H91" s="50"/>
      <c r="I91" s="50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</row>
    <row r="92" spans="1:52" ht="12.6" thickBot="1"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</row>
    <row r="93" spans="1:52" ht="13.8" thickBot="1">
      <c r="C93" s="7"/>
      <c r="D93" s="51">
        <v>2019</v>
      </c>
      <c r="E93" s="51">
        <v>2020</v>
      </c>
      <c r="F93" s="51">
        <v>2021</v>
      </c>
      <c r="G93" s="51">
        <v>2022</v>
      </c>
      <c r="H93" s="51">
        <v>2023</v>
      </c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</row>
    <row r="94" spans="1:52" s="7" customFormat="1" ht="13.2">
      <c r="B94" s="41" t="s">
        <v>21</v>
      </c>
      <c r="C94" s="52"/>
      <c r="D94" s="53">
        <v>1</v>
      </c>
      <c r="E94" s="53">
        <v>1</v>
      </c>
      <c r="F94" s="53">
        <v>0</v>
      </c>
      <c r="G94" s="53">
        <v>2</v>
      </c>
      <c r="H94" s="53">
        <v>5</v>
      </c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</row>
    <row r="95" spans="1:52" s="7" customFormat="1" ht="13.2">
      <c r="B95" s="41" t="s">
        <v>3</v>
      </c>
      <c r="C95" s="54"/>
      <c r="D95" s="55">
        <v>0</v>
      </c>
      <c r="E95" s="55">
        <v>0</v>
      </c>
      <c r="F95" s="55">
        <v>2</v>
      </c>
      <c r="G95" s="55">
        <v>0</v>
      </c>
      <c r="H95" s="55">
        <v>1</v>
      </c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</row>
    <row r="96" spans="1:52" s="7" customFormat="1" ht="13.2">
      <c r="B96" s="41" t="s">
        <v>40</v>
      </c>
      <c r="C96" s="54"/>
      <c r="D96" s="55">
        <v>4</v>
      </c>
      <c r="E96" s="55">
        <v>4</v>
      </c>
      <c r="F96" s="55">
        <v>3</v>
      </c>
      <c r="G96" s="55">
        <v>2</v>
      </c>
      <c r="H96" s="55">
        <v>4</v>
      </c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</row>
    <row r="97" spans="1:47" s="7" customFormat="1" ht="13.2">
      <c r="B97" s="41" t="s">
        <v>2</v>
      </c>
      <c r="C97" s="54"/>
      <c r="D97" s="55">
        <v>5</v>
      </c>
      <c r="E97" s="55">
        <v>4</v>
      </c>
      <c r="F97" s="55">
        <v>2</v>
      </c>
      <c r="G97" s="55">
        <v>4</v>
      </c>
      <c r="H97" s="55">
        <v>6</v>
      </c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</row>
    <row r="98" spans="1:47" s="7" customFormat="1" ht="12.75" customHeight="1">
      <c r="B98" s="44" t="s">
        <v>16</v>
      </c>
      <c r="C98" s="54"/>
      <c r="D98" s="55">
        <v>15</v>
      </c>
      <c r="E98" s="55">
        <v>12</v>
      </c>
      <c r="F98" s="55">
        <v>13</v>
      </c>
      <c r="G98" s="55">
        <v>9</v>
      </c>
      <c r="H98" s="55">
        <v>11</v>
      </c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</row>
    <row r="99" spans="1:47" s="7" customFormat="1" ht="15" customHeight="1">
      <c r="B99" s="41" t="s">
        <v>31</v>
      </c>
      <c r="C99" s="54"/>
      <c r="D99" s="55">
        <v>15</v>
      </c>
      <c r="E99" s="55">
        <v>16</v>
      </c>
      <c r="F99" s="55">
        <v>20</v>
      </c>
      <c r="G99" s="55">
        <v>26</v>
      </c>
      <c r="H99" s="55">
        <v>25</v>
      </c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</row>
    <row r="100" spans="1:47" s="7" customFormat="1" ht="15" customHeight="1">
      <c r="B100" s="41" t="s">
        <v>5</v>
      </c>
      <c r="C100" s="54"/>
      <c r="D100" s="55">
        <v>4</v>
      </c>
      <c r="E100" s="55">
        <v>5</v>
      </c>
      <c r="F100" s="55">
        <v>1</v>
      </c>
      <c r="G100" s="55">
        <v>2</v>
      </c>
      <c r="H100" s="55">
        <v>1</v>
      </c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</row>
    <row r="101" spans="1:47" s="7" customFormat="1" ht="13.8" thickBot="1">
      <c r="B101" s="41" t="s">
        <v>4</v>
      </c>
      <c r="C101" s="52"/>
      <c r="D101" s="56">
        <v>2</v>
      </c>
      <c r="E101" s="56">
        <v>1</v>
      </c>
      <c r="F101" s="56">
        <v>0</v>
      </c>
      <c r="G101" s="56">
        <v>0</v>
      </c>
      <c r="H101" s="56">
        <v>0</v>
      </c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</row>
    <row r="104" spans="1:47" s="5" customFormat="1" ht="18.75" customHeight="1">
      <c r="A104" s="4"/>
      <c r="B104" s="100" t="s">
        <v>33</v>
      </c>
      <c r="C104" s="100"/>
      <c r="D104" s="100"/>
      <c r="E104" s="100"/>
      <c r="F104" s="100"/>
    </row>
    <row r="105" spans="1:47" s="5" customFormat="1">
      <c r="A105" s="4"/>
      <c r="B105" s="4"/>
      <c r="C105" s="4"/>
      <c r="D105" s="4"/>
      <c r="E105" s="4"/>
      <c r="F105" s="4"/>
    </row>
    <row r="106" spans="1:47" s="5" customFormat="1" ht="13.2">
      <c r="A106" s="4"/>
      <c r="B106" s="4"/>
      <c r="C106" s="93">
        <v>25.42</v>
      </c>
      <c r="D106" s="45" t="s">
        <v>34</v>
      </c>
      <c r="E106" s="4"/>
      <c r="F106" s="4"/>
    </row>
    <row r="107" spans="1:47" s="5" customFormat="1" ht="13.2">
      <c r="A107" s="4"/>
      <c r="B107" s="4"/>
      <c r="C107" s="71">
        <v>42.56</v>
      </c>
      <c r="D107" s="45" t="s">
        <v>35</v>
      </c>
      <c r="E107" s="4"/>
      <c r="F107" s="4"/>
    </row>
    <row r="108" spans="1:47" s="5" customFormat="1"/>
  </sheetData>
  <mergeCells count="15">
    <mergeCell ref="J57:K57"/>
    <mergeCell ref="A2:I2"/>
    <mergeCell ref="A3:I3"/>
    <mergeCell ref="A10:I10"/>
    <mergeCell ref="A11:G11"/>
    <mergeCell ref="B12:D12"/>
    <mergeCell ref="E12:G12"/>
    <mergeCell ref="I12:J12"/>
    <mergeCell ref="B57:C57"/>
    <mergeCell ref="A55:I55"/>
    <mergeCell ref="B104:F104"/>
    <mergeCell ref="B91:F91"/>
    <mergeCell ref="H57:I57"/>
    <mergeCell ref="F57:G57"/>
    <mergeCell ref="D57:E57"/>
  </mergeCells>
  <phoneticPr fontId="0" type="noConversion"/>
  <pageMargins left="0.75" right="0.75" top="1" bottom="0.36" header="0.5" footer="0.3"/>
  <pageSetup orientation="portrait" r:id="rId1"/>
  <headerFooter alignWithMargins="0"/>
  <rowBreaks count="1" manualBreakCount="1">
    <brk id="54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K105"/>
  <sheetViews>
    <sheetView showGridLines="0" tabSelected="1" topLeftCell="A88" zoomScaleNormal="100" zoomScaleSheetLayoutView="100" workbookViewId="0">
      <selection activeCell="C106" sqref="C106"/>
    </sheetView>
  </sheetViews>
  <sheetFormatPr defaultColWidth="11.375" defaultRowHeight="12"/>
  <cols>
    <col min="1" max="1" width="13.375" style="4" customWidth="1"/>
    <col min="2" max="2" width="11.75" style="4" customWidth="1"/>
    <col min="3" max="7" width="11.375" style="4" customWidth="1"/>
    <col min="8" max="8" width="12" style="4" customWidth="1"/>
    <col min="9" max="9" width="11.375" style="4" customWidth="1"/>
    <col min="10" max="13" width="11.375" style="5" customWidth="1"/>
    <col min="14" max="50" width="5.125" style="5" customWidth="1"/>
    <col min="51" max="54" width="11.375" style="5" customWidth="1"/>
    <col min="55" max="16384" width="11.375" style="4"/>
  </cols>
  <sheetData>
    <row r="1" spans="1:53" ht="15" customHeight="1"/>
    <row r="2" spans="1:53" ht="22.8">
      <c r="A2" s="94" t="s">
        <v>28</v>
      </c>
      <c r="B2" s="94"/>
      <c r="C2" s="94"/>
      <c r="D2" s="94"/>
      <c r="E2" s="94"/>
      <c r="F2" s="94"/>
      <c r="G2" s="94"/>
      <c r="H2" s="95"/>
      <c r="I2" s="95"/>
      <c r="J2" s="6"/>
    </row>
    <row r="3" spans="1:53" ht="15.75" customHeight="1">
      <c r="A3" s="96" t="s">
        <v>20</v>
      </c>
      <c r="B3" s="96"/>
      <c r="C3" s="96"/>
      <c r="D3" s="96"/>
      <c r="E3" s="96"/>
      <c r="F3" s="96"/>
      <c r="G3" s="96"/>
      <c r="H3" s="95"/>
      <c r="I3" s="95"/>
      <c r="J3" s="6"/>
    </row>
    <row r="4" spans="1:53" ht="6.75" customHeight="1">
      <c r="F4" s="7"/>
    </row>
    <row r="5" spans="1:53" ht="13.8" thickBot="1">
      <c r="F5" s="7"/>
    </row>
    <row r="6" spans="1:53" s="1" customFormat="1" ht="14.4" thickBot="1">
      <c r="A6" s="8" t="s">
        <v>14</v>
      </c>
      <c r="B6" s="9">
        <v>2013</v>
      </c>
      <c r="C6" s="9" t="s">
        <v>38</v>
      </c>
      <c r="D6" s="9">
        <v>2016</v>
      </c>
      <c r="E6" s="9">
        <v>2017</v>
      </c>
      <c r="F6" s="9">
        <v>2018</v>
      </c>
      <c r="G6" s="9">
        <v>2019</v>
      </c>
      <c r="H6" s="9">
        <v>2020</v>
      </c>
      <c r="I6" s="9">
        <v>2021</v>
      </c>
      <c r="J6" s="9">
        <v>2022</v>
      </c>
      <c r="K6" s="8">
        <v>2023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3" s="1" customFormat="1" ht="13.8">
      <c r="A7" s="10" t="s">
        <v>15</v>
      </c>
      <c r="B7" s="11">
        <v>1</v>
      </c>
      <c r="C7" s="11">
        <v>0.72699999999999998</v>
      </c>
      <c r="D7" s="11">
        <v>1</v>
      </c>
      <c r="E7" s="11">
        <v>1</v>
      </c>
      <c r="F7" s="11">
        <v>1</v>
      </c>
      <c r="G7" s="11">
        <v>0.72729999999999995</v>
      </c>
      <c r="H7" s="11">
        <v>1</v>
      </c>
      <c r="I7" s="11">
        <v>1</v>
      </c>
      <c r="J7" s="11">
        <v>1</v>
      </c>
      <c r="K7" s="12">
        <v>0.33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3" ht="15" customHeight="1">
      <c r="D8" s="3" t="s">
        <v>37</v>
      </c>
    </row>
    <row r="9" spans="1:53" ht="15" customHeight="1">
      <c r="D9" s="3"/>
    </row>
    <row r="10" spans="1:53" ht="17.399999999999999">
      <c r="A10" s="97" t="s">
        <v>27</v>
      </c>
      <c r="B10" s="97"/>
      <c r="C10" s="97"/>
      <c r="D10" s="97"/>
      <c r="E10" s="97"/>
      <c r="F10" s="97"/>
      <c r="G10" s="97"/>
      <c r="H10" s="98"/>
      <c r="I10" s="98"/>
    </row>
    <row r="11" spans="1:53" ht="12" customHeight="1" thickBot="1">
      <c r="A11" s="109"/>
      <c r="B11" s="109"/>
      <c r="C11" s="109"/>
      <c r="D11" s="109"/>
      <c r="E11" s="109"/>
      <c r="F11" s="109"/>
      <c r="G11" s="109"/>
      <c r="H11" s="13"/>
    </row>
    <row r="12" spans="1:53" s="1" customFormat="1" ht="14.4" thickBot="1">
      <c r="B12" s="102" t="s">
        <v>10</v>
      </c>
      <c r="C12" s="103"/>
      <c r="D12" s="104"/>
      <c r="E12" s="102" t="s">
        <v>13</v>
      </c>
      <c r="F12" s="105"/>
      <c r="G12" s="106"/>
      <c r="H12" s="14" t="s">
        <v>22</v>
      </c>
      <c r="I12" s="101" t="s">
        <v>25</v>
      </c>
      <c r="J12" s="9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53" s="1" customFormat="1" ht="14.4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53" s="1" customFormat="1" ht="13.8">
      <c r="A14" s="22">
        <v>2013</v>
      </c>
      <c r="B14" s="23">
        <v>0.6</v>
      </c>
      <c r="C14" s="24">
        <v>0.78</v>
      </c>
      <c r="D14" s="57">
        <v>0.11428571428571439</v>
      </c>
      <c r="E14" s="26">
        <v>0.6</v>
      </c>
      <c r="F14" s="24">
        <v>0.78800000000000003</v>
      </c>
      <c r="G14" s="57">
        <v>9.2926490984743496E-2</v>
      </c>
      <c r="H14" s="27" t="s">
        <v>26</v>
      </c>
      <c r="I14" s="63">
        <v>0.70809999999999995</v>
      </c>
      <c r="J14" s="63">
        <v>0.67410000000000003</v>
      </c>
      <c r="K14" s="2"/>
      <c r="L14" s="2"/>
      <c r="M14" s="2"/>
      <c r="N14" s="2"/>
      <c r="O14" s="2"/>
      <c r="P14" s="2"/>
      <c r="Q14" s="2"/>
      <c r="R14" s="2"/>
      <c r="S14" s="28"/>
      <c r="T14" s="2"/>
      <c r="U14" s="2"/>
      <c r="V14" s="2"/>
      <c r="W14" s="28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1:53" s="1" customFormat="1" ht="13.8">
      <c r="A15" s="22">
        <v>2015</v>
      </c>
      <c r="B15" s="23">
        <v>0.6</v>
      </c>
      <c r="C15" s="24">
        <v>0.75</v>
      </c>
      <c r="D15" s="57">
        <f t="shared" ref="D15:D19" si="0">(C15-C14)/C14</f>
        <v>-3.8461538461538491E-2</v>
      </c>
      <c r="E15" s="26">
        <v>0.6</v>
      </c>
      <c r="F15" s="24">
        <v>0.69099999999999995</v>
      </c>
      <c r="G15" s="57">
        <f t="shared" ref="G15:G19" si="1">(F15-F14)/F14</f>
        <v>-0.12309644670050772</v>
      </c>
      <c r="H15" s="27" t="s">
        <v>26</v>
      </c>
      <c r="I15" s="63">
        <v>0.70830000000000004</v>
      </c>
      <c r="J15" s="63">
        <v>0.66800000000000004</v>
      </c>
      <c r="K15" s="2"/>
      <c r="L15" s="2"/>
      <c r="M15" s="2"/>
      <c r="N15" s="2"/>
      <c r="O15" s="2"/>
      <c r="P15" s="2"/>
      <c r="Q15" s="2"/>
      <c r="R15" s="2"/>
      <c r="S15" s="28"/>
      <c r="T15" s="2"/>
      <c r="U15" s="2"/>
      <c r="V15" s="2"/>
      <c r="W15" s="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</row>
    <row r="16" spans="1:53" s="31" customFormat="1" ht="13.8">
      <c r="A16" s="22">
        <v>2016</v>
      </c>
      <c r="B16" s="23">
        <v>0.6</v>
      </c>
      <c r="C16" s="24">
        <v>0.75</v>
      </c>
      <c r="D16" s="57">
        <f t="shared" si="0"/>
        <v>0</v>
      </c>
      <c r="E16" s="26">
        <v>0.6</v>
      </c>
      <c r="F16" s="24">
        <v>0.69299999999999995</v>
      </c>
      <c r="G16" s="57">
        <f t="shared" si="1"/>
        <v>2.8943560057887148E-3</v>
      </c>
      <c r="H16" s="27" t="s">
        <v>26</v>
      </c>
      <c r="I16" s="63">
        <v>0.71579999999999999</v>
      </c>
      <c r="J16" s="63">
        <v>0.67889999999999995</v>
      </c>
      <c r="K16" s="21"/>
      <c r="L16" s="21"/>
      <c r="M16" s="21"/>
      <c r="N16" s="21"/>
      <c r="O16" s="21"/>
      <c r="P16" s="21"/>
      <c r="Q16" s="21"/>
      <c r="R16" s="21"/>
      <c r="S16" s="30"/>
      <c r="T16" s="21"/>
      <c r="U16" s="21"/>
      <c r="V16" s="21"/>
      <c r="W16" s="30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</row>
    <row r="17" spans="1:54" s="1" customFormat="1" ht="13.8">
      <c r="A17" s="32">
        <v>2017</v>
      </c>
      <c r="B17" s="23">
        <v>0.6</v>
      </c>
      <c r="C17" s="24">
        <v>0.54300000000000004</v>
      </c>
      <c r="D17" s="57">
        <f t="shared" si="0"/>
        <v>-0.27599999999999997</v>
      </c>
      <c r="E17" s="26">
        <v>0.6</v>
      </c>
      <c r="F17" s="24">
        <v>0.57999999999999996</v>
      </c>
      <c r="G17" s="57">
        <f t="shared" si="1"/>
        <v>-0.16305916305916304</v>
      </c>
      <c r="H17" s="27" t="s">
        <v>39</v>
      </c>
      <c r="I17" s="63">
        <v>0.75170000000000003</v>
      </c>
      <c r="J17" s="63">
        <v>0.71889999999999998</v>
      </c>
      <c r="K17" s="2"/>
      <c r="L17" s="2"/>
      <c r="M17" s="2"/>
      <c r="N17" s="2"/>
      <c r="O17" s="2"/>
      <c r="P17" s="2"/>
      <c r="Q17" s="2"/>
      <c r="R17" s="2"/>
      <c r="S17" s="28"/>
      <c r="T17" s="21"/>
      <c r="U17" s="2"/>
      <c r="V17" s="2"/>
      <c r="W17" s="28"/>
      <c r="X17" s="21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</row>
    <row r="18" spans="1:54" ht="14.4" thickBot="1">
      <c r="A18" s="32">
        <v>2018</v>
      </c>
      <c r="B18" s="23">
        <v>0.6</v>
      </c>
      <c r="C18" s="24">
        <v>0.60780000000000001</v>
      </c>
      <c r="D18" s="70">
        <f t="shared" si="0"/>
        <v>0.11933701657458556</v>
      </c>
      <c r="E18" s="26">
        <v>0.6</v>
      </c>
      <c r="F18" s="24">
        <v>0.59460000000000002</v>
      </c>
      <c r="G18" s="70">
        <f t="shared" si="1"/>
        <v>2.5172413793103549E-2</v>
      </c>
      <c r="H18" s="27" t="s">
        <v>39</v>
      </c>
      <c r="I18" s="63">
        <v>0.75929999999999997</v>
      </c>
      <c r="J18" s="63">
        <v>0.71540000000000004</v>
      </c>
      <c r="T18" s="33"/>
      <c r="U18" s="34"/>
      <c r="X18" s="33"/>
      <c r="Y18" s="34"/>
    </row>
    <row r="19" spans="1:54" s="64" customFormat="1" ht="14.4" thickBot="1">
      <c r="A19" s="32">
        <v>2019</v>
      </c>
      <c r="B19" s="80">
        <v>0.6</v>
      </c>
      <c r="C19" s="81">
        <v>0.4032</v>
      </c>
      <c r="D19" s="82">
        <f t="shared" si="0"/>
        <v>-0.33662388943731492</v>
      </c>
      <c r="E19" s="83">
        <v>0.6</v>
      </c>
      <c r="F19" s="81">
        <v>0.50049999999999994</v>
      </c>
      <c r="G19" s="82">
        <f t="shared" si="1"/>
        <v>-0.1582576522031619</v>
      </c>
      <c r="H19" s="27" t="s">
        <v>39</v>
      </c>
      <c r="I19" s="63">
        <v>0.73650000000000004</v>
      </c>
      <c r="J19" s="63">
        <v>0.69230000000000003</v>
      </c>
      <c r="K19" s="34"/>
      <c r="L19" s="34"/>
      <c r="M19" s="34"/>
      <c r="N19" s="34"/>
      <c r="O19" s="34"/>
      <c r="P19" s="34"/>
      <c r="Q19" s="34"/>
      <c r="R19" s="34"/>
      <c r="S19" s="34"/>
      <c r="T19" s="33"/>
      <c r="U19" s="34"/>
      <c r="V19" s="34"/>
      <c r="W19" s="34"/>
      <c r="X19" s="33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</row>
    <row r="20" spans="1:54" ht="14.4" thickBot="1">
      <c r="A20" s="32">
        <v>2020</v>
      </c>
      <c r="B20" s="80">
        <v>0.6</v>
      </c>
      <c r="C20" s="81">
        <v>0.47121212121212125</v>
      </c>
      <c r="D20" s="82">
        <f>(C20-C19)/C19</f>
        <v>0.16868085618085626</v>
      </c>
      <c r="E20" s="83">
        <v>0.6</v>
      </c>
      <c r="F20" s="81">
        <v>0.60532871972318347</v>
      </c>
      <c r="G20" s="82">
        <f>(F20-F19)/F19</f>
        <v>0.20944799145491216</v>
      </c>
      <c r="H20" s="27" t="s">
        <v>39</v>
      </c>
      <c r="I20" s="63">
        <v>0.73740000000000006</v>
      </c>
      <c r="J20" s="63">
        <v>0.70799999999999996</v>
      </c>
      <c r="T20" s="33"/>
      <c r="U20" s="34"/>
      <c r="X20" s="33"/>
      <c r="Y20" s="34"/>
    </row>
    <row r="21" spans="1:54" ht="14.4" thickBot="1">
      <c r="A21" s="32">
        <v>2021</v>
      </c>
      <c r="B21" s="80">
        <v>0.6</v>
      </c>
      <c r="C21" s="81">
        <v>3.85E-2</v>
      </c>
      <c r="D21" s="82">
        <f>(C21-C20)/C20</f>
        <v>-0.91829581993569132</v>
      </c>
      <c r="E21" s="83">
        <v>0.6</v>
      </c>
      <c r="F21" s="81">
        <v>0.16</v>
      </c>
      <c r="G21" s="82">
        <f>(F21-F20)/F20</f>
        <v>-0.73568080484737619</v>
      </c>
      <c r="H21" s="27" t="s">
        <v>39</v>
      </c>
      <c r="I21" s="63">
        <v>0.48699999999999999</v>
      </c>
      <c r="J21" s="63">
        <v>0.46700000000000003</v>
      </c>
      <c r="T21" s="33"/>
      <c r="U21" s="34"/>
      <c r="X21" s="33"/>
      <c r="Y21" s="34"/>
    </row>
    <row r="22" spans="1:54" ht="14.4" thickBot="1">
      <c r="A22" s="32">
        <v>2022</v>
      </c>
      <c r="B22" s="80">
        <v>0.6</v>
      </c>
      <c r="C22" s="81">
        <v>3.6799999999999999E-2</v>
      </c>
      <c r="D22" s="82">
        <f>(C22-C21)/C21</f>
        <v>-4.4155844155844157E-2</v>
      </c>
      <c r="E22" s="83">
        <v>0.6</v>
      </c>
      <c r="F22" s="81">
        <v>2.1299999999999999E-2</v>
      </c>
      <c r="G22" s="82">
        <f>(F22-F21)/F21</f>
        <v>-0.86687499999999995</v>
      </c>
      <c r="H22" s="27" t="s">
        <v>39</v>
      </c>
      <c r="I22" s="63">
        <v>0.50949999999999995</v>
      </c>
      <c r="J22" s="63">
        <v>0.51470000000000005</v>
      </c>
      <c r="T22" s="35"/>
      <c r="X22" s="35"/>
    </row>
    <row r="23" spans="1:54" ht="14.4" thickBot="1">
      <c r="A23" s="62">
        <v>2023</v>
      </c>
      <c r="B23" s="66">
        <v>0.6</v>
      </c>
      <c r="C23" s="67">
        <v>5.04E-2</v>
      </c>
      <c r="D23" s="68">
        <f>(C23-C22)/C22</f>
        <v>0.36956521739130438</v>
      </c>
      <c r="E23" s="69">
        <v>0.6</v>
      </c>
      <c r="F23" s="67">
        <v>1.4E-2</v>
      </c>
      <c r="G23" s="68">
        <f>(F23-F22)/F22</f>
        <v>-0.34272300469483563</v>
      </c>
      <c r="H23" s="29" t="s">
        <v>39</v>
      </c>
      <c r="I23" s="92">
        <v>0.4698</v>
      </c>
      <c r="J23" s="92">
        <v>0.45379999999999998</v>
      </c>
      <c r="T23" s="33"/>
      <c r="U23" s="34"/>
      <c r="X23" s="33"/>
      <c r="Y23" s="34"/>
    </row>
    <row r="24" spans="1:54">
      <c r="T24" s="33"/>
      <c r="U24" s="34"/>
      <c r="X24" s="33"/>
      <c r="Y24" s="34"/>
    </row>
    <row r="25" spans="1:54">
      <c r="T25" s="33"/>
      <c r="U25" s="34"/>
      <c r="X25" s="33"/>
      <c r="Y25" s="34"/>
    </row>
    <row r="26" spans="1:54">
      <c r="T26" s="33"/>
      <c r="U26" s="34"/>
      <c r="X26" s="33"/>
      <c r="Y26" s="34"/>
    </row>
    <row r="27" spans="1:54">
      <c r="T27" s="33"/>
      <c r="U27" s="34"/>
      <c r="X27" s="33"/>
      <c r="Y27" s="34"/>
    </row>
    <row r="28" spans="1:54">
      <c r="T28" s="33"/>
      <c r="U28" s="34"/>
      <c r="X28" s="33"/>
      <c r="Y28" s="34"/>
    </row>
    <row r="29" spans="1:54">
      <c r="T29" s="33"/>
      <c r="U29" s="34"/>
      <c r="X29" s="33"/>
      <c r="Y29" s="34"/>
    </row>
    <row r="30" spans="1:54">
      <c r="L30" s="34"/>
      <c r="M30" s="34"/>
    </row>
    <row r="32" spans="1:54">
      <c r="W32" s="35"/>
    </row>
    <row r="33" spans="23:23">
      <c r="W33" s="35"/>
    </row>
    <row r="34" spans="23:23">
      <c r="W34" s="35"/>
    </row>
    <row r="35" spans="23:23">
      <c r="W35" s="35"/>
    </row>
    <row r="36" spans="23:23">
      <c r="W36" s="35"/>
    </row>
    <row r="37" spans="23:23">
      <c r="W37" s="35"/>
    </row>
    <row r="54" spans="1:44" ht="12" customHeight="1"/>
    <row r="55" spans="1:44" ht="19.05" customHeight="1">
      <c r="A55" s="99" t="s">
        <v>24</v>
      </c>
      <c r="B55" s="99"/>
      <c r="C55" s="99"/>
      <c r="D55" s="99"/>
      <c r="E55" s="99"/>
      <c r="F55" s="99"/>
      <c r="G55" s="99"/>
      <c r="H55" s="98"/>
      <c r="I55" s="98"/>
    </row>
    <row r="56" spans="1:44" ht="12.6" thickBot="1"/>
    <row r="57" spans="1:44" s="7" customFormat="1" ht="14.1" customHeight="1" thickBot="1">
      <c r="B57" s="107">
        <v>2019</v>
      </c>
      <c r="C57" s="108"/>
      <c r="D57" s="107">
        <v>2020</v>
      </c>
      <c r="E57" s="108"/>
      <c r="F57" s="107">
        <v>2021</v>
      </c>
      <c r="G57" s="108"/>
      <c r="H57" s="107">
        <v>2022</v>
      </c>
      <c r="I57" s="108"/>
      <c r="J57" s="107">
        <v>2023</v>
      </c>
      <c r="K57" s="108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</row>
    <row r="58" spans="1:44" s="7" customFormat="1" ht="13.8" thickBot="1">
      <c r="A58" s="59" t="s">
        <v>7</v>
      </c>
      <c r="B58" s="37" t="s">
        <v>8</v>
      </c>
      <c r="C58" s="18" t="s">
        <v>9</v>
      </c>
      <c r="D58" s="37" t="s">
        <v>8</v>
      </c>
      <c r="E58" s="18" t="s">
        <v>9</v>
      </c>
      <c r="F58" s="37" t="s">
        <v>8</v>
      </c>
      <c r="G58" s="18" t="s">
        <v>9</v>
      </c>
      <c r="H58" s="37" t="s">
        <v>8</v>
      </c>
      <c r="I58" s="18" t="s">
        <v>9</v>
      </c>
      <c r="J58" s="37" t="s">
        <v>8</v>
      </c>
      <c r="K58" s="18" t="s">
        <v>9</v>
      </c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</row>
    <row r="59" spans="1:44" s="7" customFormat="1" ht="13.2">
      <c r="A59" s="41" t="s">
        <v>0</v>
      </c>
      <c r="B59" s="38">
        <v>25</v>
      </c>
      <c r="C59" s="39">
        <f>B59/B69</f>
        <v>0.40322580645161288</v>
      </c>
      <c r="D59" s="38">
        <v>31.1</v>
      </c>
      <c r="E59" s="39">
        <f>D59/D69</f>
        <v>0.47121212121212125</v>
      </c>
      <c r="F59" s="38">
        <v>1</v>
      </c>
      <c r="G59" s="39">
        <f>F59/F69</f>
        <v>3.8461538461538464E-2</v>
      </c>
      <c r="H59" s="38">
        <v>1.8399999999999999</v>
      </c>
      <c r="I59" s="39">
        <f>H59/H69</f>
        <v>3.6799999999999999E-2</v>
      </c>
      <c r="J59" s="38">
        <v>1.26</v>
      </c>
      <c r="K59" s="39">
        <v>5.04E-2</v>
      </c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</row>
    <row r="60" spans="1:44" s="7" customFormat="1" ht="13.2">
      <c r="A60" s="41" t="s">
        <v>21</v>
      </c>
      <c r="B60" s="42">
        <v>0</v>
      </c>
      <c r="C60" s="43">
        <f>B60/B69</f>
        <v>0</v>
      </c>
      <c r="D60" s="42">
        <v>2.9</v>
      </c>
      <c r="E60" s="43">
        <f>D60/D69</f>
        <v>4.3939393939393938E-2</v>
      </c>
      <c r="F60" s="42">
        <v>0</v>
      </c>
      <c r="G60" s="43">
        <f>F60/F69</f>
        <v>0</v>
      </c>
      <c r="H60" s="42">
        <v>1.1599999999999999</v>
      </c>
      <c r="I60" s="43">
        <f>H60/H69</f>
        <v>2.3199999999999998E-2</v>
      </c>
      <c r="J60" s="42">
        <v>1.7399999999999998</v>
      </c>
      <c r="K60" s="43">
        <v>6.9599999999999995E-2</v>
      </c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</row>
    <row r="61" spans="1:44" s="7" customFormat="1" ht="13.2">
      <c r="A61" s="41" t="s">
        <v>3</v>
      </c>
      <c r="B61" s="42">
        <v>0</v>
      </c>
      <c r="C61" s="43">
        <f>B61/B69</f>
        <v>0</v>
      </c>
      <c r="D61" s="42">
        <v>0</v>
      </c>
      <c r="E61" s="43">
        <f>D61/D69</f>
        <v>0</v>
      </c>
      <c r="F61" s="42">
        <v>0</v>
      </c>
      <c r="G61" s="43">
        <f>F61/F69</f>
        <v>0</v>
      </c>
      <c r="H61" s="42">
        <v>0</v>
      </c>
      <c r="I61" s="43">
        <f>H61/H69</f>
        <v>0</v>
      </c>
      <c r="J61" s="42">
        <v>0</v>
      </c>
      <c r="K61" s="43">
        <v>0</v>
      </c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</row>
    <row r="62" spans="1:44" s="7" customFormat="1" ht="13.2">
      <c r="A62" s="41" t="s">
        <v>1</v>
      </c>
      <c r="B62" s="42">
        <v>12</v>
      </c>
      <c r="C62" s="43">
        <f>B62/B69</f>
        <v>0.19354838709677419</v>
      </c>
      <c r="D62" s="42">
        <v>7</v>
      </c>
      <c r="E62" s="43">
        <f>D62/D69</f>
        <v>0.10606060606060606</v>
      </c>
      <c r="F62" s="42">
        <v>0</v>
      </c>
      <c r="G62" s="43">
        <f>F62/F69</f>
        <v>0</v>
      </c>
      <c r="H62" s="42">
        <v>0</v>
      </c>
      <c r="I62" s="43">
        <f>H62/H69</f>
        <v>0</v>
      </c>
      <c r="J62" s="42">
        <v>0</v>
      </c>
      <c r="K62" s="43">
        <v>0</v>
      </c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</row>
    <row r="63" spans="1:44" s="7" customFormat="1" ht="13.2">
      <c r="A63" s="41" t="s">
        <v>2</v>
      </c>
      <c r="B63" s="42">
        <v>5</v>
      </c>
      <c r="C63" s="43">
        <f>B63/B69</f>
        <v>8.0645161290322578E-2</v>
      </c>
      <c r="D63" s="42">
        <v>9</v>
      </c>
      <c r="E63" s="43">
        <f>D63/D69</f>
        <v>0.13636363636363635</v>
      </c>
      <c r="F63" s="42">
        <v>0</v>
      </c>
      <c r="G63" s="43">
        <f>F63/F69</f>
        <v>0</v>
      </c>
      <c r="H63" s="42">
        <v>0</v>
      </c>
      <c r="I63" s="43">
        <f>H63/H69</f>
        <v>0</v>
      </c>
      <c r="J63" s="42">
        <v>1</v>
      </c>
      <c r="K63" s="43">
        <v>0.04</v>
      </c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</row>
    <row r="64" spans="1:44" s="7" customFormat="1" ht="12.75" customHeight="1">
      <c r="A64" s="44" t="s">
        <v>16</v>
      </c>
      <c r="B64" s="42">
        <v>0</v>
      </c>
      <c r="C64" s="43">
        <f>B64/B69</f>
        <v>0</v>
      </c>
      <c r="D64" s="42">
        <v>0</v>
      </c>
      <c r="E64" s="43">
        <f>D64/D69</f>
        <v>0</v>
      </c>
      <c r="F64" s="42">
        <v>2</v>
      </c>
      <c r="G64" s="43">
        <f>F64/F69</f>
        <v>7.6923076923076927E-2</v>
      </c>
      <c r="H64" s="42">
        <v>2</v>
      </c>
      <c r="I64" s="43">
        <f>H64/H69</f>
        <v>0.04</v>
      </c>
      <c r="J64" s="42">
        <v>0</v>
      </c>
      <c r="K64" s="43">
        <v>0</v>
      </c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</row>
    <row r="65" spans="1:54" s="7" customFormat="1" ht="13.2">
      <c r="A65" s="41" t="s">
        <v>32</v>
      </c>
      <c r="B65" s="42">
        <v>15</v>
      </c>
      <c r="C65" s="43">
        <f>B65/B69</f>
        <v>0.24193548387096775</v>
      </c>
      <c r="D65" s="42">
        <v>11</v>
      </c>
      <c r="E65" s="43">
        <f>D65/D69</f>
        <v>0.16666666666666666</v>
      </c>
      <c r="F65" s="42">
        <v>0</v>
      </c>
      <c r="G65" s="43">
        <f>F65/F69</f>
        <v>0</v>
      </c>
      <c r="H65" s="42">
        <v>0</v>
      </c>
      <c r="I65" s="43">
        <f>H65/H69</f>
        <v>0</v>
      </c>
      <c r="J65" s="42">
        <v>0</v>
      </c>
      <c r="K65" s="43">
        <v>0</v>
      </c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</row>
    <row r="66" spans="1:54" s="7" customFormat="1" ht="13.2">
      <c r="A66" s="41" t="s">
        <v>31</v>
      </c>
      <c r="B66" s="42">
        <v>0</v>
      </c>
      <c r="C66" s="43">
        <f>B66/B69</f>
        <v>0</v>
      </c>
      <c r="D66" s="42">
        <v>0</v>
      </c>
      <c r="E66" s="43">
        <f>D66/D69</f>
        <v>0</v>
      </c>
      <c r="F66" s="42">
        <v>23</v>
      </c>
      <c r="G66" s="43">
        <f>F66/F69</f>
        <v>0.88461538461538458</v>
      </c>
      <c r="H66" s="42">
        <v>45</v>
      </c>
      <c r="I66" s="43">
        <f>H66/H69</f>
        <v>0.9</v>
      </c>
      <c r="J66" s="42">
        <v>21</v>
      </c>
      <c r="K66" s="43">
        <v>0.84</v>
      </c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</row>
    <row r="67" spans="1:54" s="7" customFormat="1" ht="13.2">
      <c r="A67" s="41" t="s">
        <v>5</v>
      </c>
      <c r="B67" s="42">
        <v>0</v>
      </c>
      <c r="C67" s="43">
        <f>B67/B69</f>
        <v>0</v>
      </c>
      <c r="D67" s="42">
        <v>0</v>
      </c>
      <c r="E67" s="43">
        <f>D67/D69</f>
        <v>0</v>
      </c>
      <c r="F67" s="42">
        <v>0</v>
      </c>
      <c r="G67" s="43">
        <f>F67/F69</f>
        <v>0</v>
      </c>
      <c r="H67" s="42">
        <v>0</v>
      </c>
      <c r="I67" s="43">
        <f>H67/H69</f>
        <v>0</v>
      </c>
      <c r="J67" s="42">
        <v>0</v>
      </c>
      <c r="K67" s="43">
        <v>0</v>
      </c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</row>
    <row r="68" spans="1:54" s="7" customFormat="1" ht="13.2">
      <c r="A68" s="41" t="s">
        <v>4</v>
      </c>
      <c r="B68" s="42">
        <v>5</v>
      </c>
      <c r="C68" s="43">
        <f>B68/B69</f>
        <v>8.0645161290322578E-2</v>
      </c>
      <c r="D68" s="42">
        <v>5</v>
      </c>
      <c r="E68" s="43">
        <f>D68/D69</f>
        <v>7.575757575757576E-2</v>
      </c>
      <c r="F68" s="42">
        <v>0</v>
      </c>
      <c r="G68" s="43">
        <f>F68/F69</f>
        <v>0</v>
      </c>
      <c r="H68" s="42">
        <v>0</v>
      </c>
      <c r="I68" s="43">
        <f>H68/H69</f>
        <v>0</v>
      </c>
      <c r="J68" s="42">
        <v>0</v>
      </c>
      <c r="K68" s="43">
        <v>0</v>
      </c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</row>
    <row r="69" spans="1:54" s="7" customFormat="1" ht="13.8" thickBot="1">
      <c r="A69" s="41" t="s">
        <v>6</v>
      </c>
      <c r="B69" s="60">
        <f t="shared" ref="B69:I69" si="2">SUM(B59:B68)</f>
        <v>62</v>
      </c>
      <c r="C69" s="61">
        <f t="shared" si="2"/>
        <v>1</v>
      </c>
      <c r="D69" s="60">
        <f t="shared" si="2"/>
        <v>66</v>
      </c>
      <c r="E69" s="61">
        <f t="shared" si="2"/>
        <v>1</v>
      </c>
      <c r="F69" s="60">
        <f t="shared" si="2"/>
        <v>26</v>
      </c>
      <c r="G69" s="61">
        <f t="shared" si="2"/>
        <v>1</v>
      </c>
      <c r="H69" s="60">
        <f t="shared" si="2"/>
        <v>50</v>
      </c>
      <c r="I69" s="61">
        <f t="shared" si="2"/>
        <v>1</v>
      </c>
      <c r="J69" s="60">
        <v>25</v>
      </c>
      <c r="K69" s="61">
        <v>1</v>
      </c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</row>
    <row r="70" spans="1:54" s="7" customFormat="1" ht="13.2">
      <c r="A70" s="45"/>
      <c r="B70" s="46"/>
      <c r="C70" s="47"/>
      <c r="D70" s="48"/>
      <c r="E70" s="40"/>
      <c r="F70" s="48"/>
      <c r="G70" s="40"/>
      <c r="H70" s="40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</row>
    <row r="71" spans="1:54" s="7" customFormat="1" ht="13.2">
      <c r="A71" s="45"/>
      <c r="B71" s="46"/>
      <c r="C71" s="47"/>
      <c r="D71" s="48"/>
      <c r="E71" s="40"/>
      <c r="F71" s="48"/>
      <c r="G71" s="40"/>
      <c r="H71" s="40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</row>
    <row r="72" spans="1:54" s="7" customFormat="1" ht="13.2">
      <c r="A72" s="45"/>
      <c r="B72" s="46"/>
      <c r="C72" s="47"/>
      <c r="D72" s="48"/>
      <c r="E72" s="40"/>
      <c r="F72" s="48"/>
      <c r="G72" s="40"/>
      <c r="H72" s="40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</row>
    <row r="73" spans="1:54" s="7" customFormat="1" ht="13.2">
      <c r="A73" s="45"/>
      <c r="B73" s="46"/>
      <c r="C73" s="47"/>
      <c r="D73" s="48"/>
      <c r="E73" s="40"/>
      <c r="F73" s="48"/>
      <c r="G73" s="40"/>
      <c r="H73" s="40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</row>
    <row r="74" spans="1:54" s="7" customFormat="1" ht="13.2">
      <c r="A74" s="45"/>
      <c r="B74" s="46"/>
      <c r="C74" s="47"/>
      <c r="D74" s="48"/>
      <c r="E74" s="40"/>
      <c r="F74" s="48"/>
      <c r="G74" s="40"/>
      <c r="H74" s="40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</row>
    <row r="75" spans="1:54" s="7" customFormat="1" ht="13.2">
      <c r="A75" s="45"/>
      <c r="B75" s="46"/>
      <c r="C75" s="47"/>
      <c r="D75" s="48"/>
      <c r="E75" s="40"/>
      <c r="F75" s="48"/>
      <c r="G75" s="40"/>
      <c r="H75" s="40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</row>
    <row r="89" spans="1:54" ht="41.1" customHeight="1">
      <c r="A89" s="49"/>
      <c r="B89" s="100" t="s">
        <v>36</v>
      </c>
      <c r="C89" s="100"/>
      <c r="D89" s="100"/>
      <c r="E89" s="100"/>
      <c r="F89" s="100"/>
      <c r="G89" s="49"/>
      <c r="H89" s="50"/>
      <c r="I89" s="50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</row>
    <row r="90" spans="1:54" ht="12.6" thickBot="1"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</row>
    <row r="91" spans="1:54" ht="13.8" thickBot="1">
      <c r="C91" s="7"/>
      <c r="D91" s="51">
        <v>2019</v>
      </c>
      <c r="E91" s="51">
        <v>2020</v>
      </c>
      <c r="F91" s="51">
        <v>2021</v>
      </c>
      <c r="G91" s="51">
        <v>2022</v>
      </c>
      <c r="H91" s="51">
        <v>2023</v>
      </c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</row>
    <row r="92" spans="1:54" s="7" customFormat="1" ht="13.2">
      <c r="B92" s="41" t="s">
        <v>21</v>
      </c>
      <c r="C92" s="52"/>
      <c r="D92" s="53">
        <v>0</v>
      </c>
      <c r="E92" s="53">
        <v>2</v>
      </c>
      <c r="F92" s="53">
        <v>0</v>
      </c>
      <c r="G92" s="53">
        <v>2</v>
      </c>
      <c r="H92" s="53">
        <v>0</v>
      </c>
      <c r="I92" s="58"/>
      <c r="J92" s="58"/>
      <c r="K92" s="58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</row>
    <row r="93" spans="1:54" s="7" customFormat="1" ht="13.2">
      <c r="B93" s="41" t="s">
        <v>3</v>
      </c>
      <c r="C93" s="54"/>
      <c r="D93" s="55">
        <v>1</v>
      </c>
      <c r="E93" s="55">
        <v>0</v>
      </c>
      <c r="F93" s="55">
        <v>0</v>
      </c>
      <c r="G93" s="55">
        <v>0</v>
      </c>
      <c r="H93" s="55">
        <v>0</v>
      </c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</row>
    <row r="94" spans="1:54" s="7" customFormat="1" ht="13.2">
      <c r="B94" s="41" t="s">
        <v>40</v>
      </c>
      <c r="C94" s="54"/>
      <c r="D94" s="55">
        <v>2</v>
      </c>
      <c r="E94" s="55">
        <v>2</v>
      </c>
      <c r="F94" s="55">
        <v>2</v>
      </c>
      <c r="G94" s="55">
        <v>1</v>
      </c>
      <c r="H94" s="55">
        <v>0</v>
      </c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</row>
    <row r="95" spans="1:54" s="7" customFormat="1" ht="13.2">
      <c r="B95" s="41" t="s">
        <v>2</v>
      </c>
      <c r="C95" s="54"/>
      <c r="D95" s="55">
        <v>4</v>
      </c>
      <c r="E95" s="55">
        <v>0</v>
      </c>
      <c r="F95" s="55">
        <v>0</v>
      </c>
      <c r="G95" s="55">
        <v>0</v>
      </c>
      <c r="H95" s="55">
        <v>0</v>
      </c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</row>
    <row r="96" spans="1:54" s="7" customFormat="1" ht="12.75" customHeight="1">
      <c r="B96" s="44" t="s">
        <v>16</v>
      </c>
      <c r="C96" s="54"/>
      <c r="D96" s="55">
        <v>4</v>
      </c>
      <c r="E96" s="55">
        <v>3</v>
      </c>
      <c r="F96" s="55">
        <v>1</v>
      </c>
      <c r="G96" s="55">
        <v>2</v>
      </c>
      <c r="H96" s="55">
        <v>0</v>
      </c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</row>
    <row r="97" spans="2:63" s="7" customFormat="1" ht="15" customHeight="1">
      <c r="B97" s="41" t="s">
        <v>31</v>
      </c>
      <c r="C97" s="54"/>
      <c r="D97" s="55">
        <v>3</v>
      </c>
      <c r="E97" s="55">
        <v>6</v>
      </c>
      <c r="F97" s="55">
        <v>4</v>
      </c>
      <c r="G97" s="55">
        <v>7</v>
      </c>
      <c r="H97" s="55">
        <v>1</v>
      </c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</row>
    <row r="98" spans="2:63" s="7" customFormat="1" ht="15" customHeight="1">
      <c r="B98" s="41" t="s">
        <v>5</v>
      </c>
      <c r="C98" s="54"/>
      <c r="D98" s="55">
        <v>2</v>
      </c>
      <c r="E98" s="55">
        <v>0</v>
      </c>
      <c r="F98" s="55">
        <v>0</v>
      </c>
      <c r="G98" s="55">
        <v>0</v>
      </c>
      <c r="H98" s="55">
        <v>0</v>
      </c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</row>
    <row r="99" spans="2:63" s="7" customFormat="1" ht="13.8" thickBot="1">
      <c r="B99" s="41" t="s">
        <v>4</v>
      </c>
      <c r="C99" s="52"/>
      <c r="D99" s="56">
        <v>1</v>
      </c>
      <c r="E99" s="56">
        <v>1</v>
      </c>
      <c r="F99" s="56">
        <v>0</v>
      </c>
      <c r="G99" s="56">
        <v>0</v>
      </c>
      <c r="H99" s="56">
        <v>0</v>
      </c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</row>
    <row r="102" spans="2:63" ht="18.75" customHeight="1">
      <c r="B102" s="100" t="s">
        <v>33</v>
      </c>
      <c r="C102" s="100"/>
      <c r="D102" s="100"/>
      <c r="E102" s="100"/>
      <c r="F102" s="100"/>
      <c r="BC102" s="5"/>
      <c r="BD102" s="5"/>
      <c r="BE102" s="5"/>
      <c r="BF102" s="5"/>
      <c r="BG102" s="5"/>
      <c r="BH102" s="5"/>
      <c r="BI102" s="5"/>
      <c r="BJ102" s="5"/>
      <c r="BK102" s="5"/>
    </row>
    <row r="103" spans="2:63">
      <c r="BC103" s="5"/>
      <c r="BD103" s="5"/>
      <c r="BE103" s="5"/>
      <c r="BF103" s="5"/>
      <c r="BG103" s="5"/>
      <c r="BH103" s="5"/>
      <c r="BI103" s="5"/>
      <c r="BJ103" s="5"/>
      <c r="BK103" s="5"/>
    </row>
    <row r="104" spans="2:63" ht="13.2">
      <c r="C104" s="93">
        <v>25.2</v>
      </c>
      <c r="D104" s="45" t="s">
        <v>34</v>
      </c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2:63" ht="13.2">
      <c r="C105" s="71">
        <v>36.200000000000003</v>
      </c>
      <c r="D105" s="45" t="s">
        <v>35</v>
      </c>
      <c r="BC105" s="5"/>
      <c r="BD105" s="5"/>
      <c r="BE105" s="5"/>
      <c r="BF105" s="5"/>
      <c r="BG105" s="5"/>
      <c r="BH105" s="5"/>
      <c r="BI105" s="5"/>
      <c r="BJ105" s="5"/>
      <c r="BK105" s="5"/>
    </row>
  </sheetData>
  <mergeCells count="15">
    <mergeCell ref="D57:E57"/>
    <mergeCell ref="I12:J12"/>
    <mergeCell ref="B102:F102"/>
    <mergeCell ref="B89:F89"/>
    <mergeCell ref="B57:C57"/>
    <mergeCell ref="F57:G57"/>
    <mergeCell ref="H57:I57"/>
    <mergeCell ref="J57:K57"/>
    <mergeCell ref="A2:I2"/>
    <mergeCell ref="A3:I3"/>
    <mergeCell ref="A10:I10"/>
    <mergeCell ref="A55:I55"/>
    <mergeCell ref="B12:D12"/>
    <mergeCell ref="E12:G12"/>
    <mergeCell ref="A11:G11"/>
  </mergeCells>
  <phoneticPr fontId="0" type="noConversion"/>
  <printOptions horizontalCentered="1"/>
  <pageMargins left="0.76" right="0.41" top="0.68" bottom="0.5" header="0.5" footer="0"/>
  <pageSetup orientation="portrait" horizontalDpi="4294967292" verticalDpi="4294967292" r:id="rId1"/>
  <headerFooter alignWithMargins="0"/>
  <rowBreaks count="1" manualBreakCount="1">
    <brk id="53" max="8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4141 N. 3rd Street</vt:lpstr>
      <vt:lpstr>#62.  3839 N. 3rd Street</vt:lpstr>
      <vt:lpstr>Century Plaza</vt:lpstr>
      <vt:lpstr>'#62.  3839 N. 3rd Street'!Print_Area</vt:lpstr>
      <vt:lpstr>'4141 N. 3rd Street'!Print_Area</vt:lpstr>
      <vt:lpstr>'Century Plaza'!Print_Area</vt:lpstr>
    </vt:vector>
  </TitlesOfParts>
  <Company>State of Arizona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Dept. of Administration</dc:creator>
  <cp:lastModifiedBy>Grace Doehring</cp:lastModifiedBy>
  <cp:lastPrinted>2011-10-14T22:01:18Z</cp:lastPrinted>
  <dcterms:created xsi:type="dcterms:W3CDTF">1999-06-08T15:24:14Z</dcterms:created>
  <dcterms:modified xsi:type="dcterms:W3CDTF">2023-07-13T20:12:22Z</dcterms:modified>
</cp:coreProperties>
</file>