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drawings/drawing8.xml" ContentType="application/vnd.openxmlformats-officedocument.drawingml.chartshapes+xml"/>
  <Override PartName="/xl/charts/chart7.xml" ContentType="application/vnd.openxmlformats-officedocument.drawingml.chart+xml"/>
  <Override PartName="/xl/drawings/drawing9.xml" ContentType="application/vnd.openxmlformats-officedocument.drawingml.chartshapes+xml"/>
  <Override PartName="/xl/charts/chart8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4"/>
  <workbookPr codeName="ThisWorkbook"/>
  <mc:AlternateContent xmlns:mc="http://schemas.openxmlformats.org/markup-compatibility/2006">
    <mc:Choice Requires="x15">
      <x15ac:absPath xmlns:x15ac="http://schemas.microsoft.com/office/spreadsheetml/2010/11/ac" url="G:\Shared drives\AD_HRD_Travel Reduction\TRP\Info Tables, Surveys and more\SURVEY Annual Think Pink\2023 survey\FINAL FY23 Complete\"/>
    </mc:Choice>
  </mc:AlternateContent>
  <xr:revisionPtr revIDLastSave="0" documentId="13_ncr:1_{0C5410A3-FB83-4793-A44F-C0D8AA42A061}" xr6:coauthVersionLast="36" xr6:coauthVersionMax="36" xr10:uidLastSave="{00000000-0000-0000-0000-000000000000}"/>
  <bookViews>
    <workbookView xWindow="0" yWindow="0" windowWidth="23040" windowHeight="9780" xr2:uid="{00000000-000D-0000-FFFF-FFFF00000000}"/>
  </bookViews>
  <sheets>
    <sheet name="Capitol Complex" sheetId="9" r:id="rId1"/>
    <sheet name="E. Washington" sheetId="11" r:id="rId2"/>
  </sheets>
  <definedNames>
    <definedName name="_xlnm.Print_Area" localSheetId="0">'Capitol Complex'!$A$1:$I$106</definedName>
    <definedName name="_xlnm.Print_Area" localSheetId="1">'E. Washington'!$A$1:$I$102</definedName>
  </definedNames>
  <calcPr calcId="191029"/>
</workbook>
</file>

<file path=xl/calcChain.xml><?xml version="1.0" encoding="utf-8"?>
<calcChain xmlns="http://schemas.openxmlformats.org/spreadsheetml/2006/main">
  <c r="D23" i="9" l="1"/>
  <c r="G23" i="9"/>
  <c r="D22" i="9" l="1"/>
  <c r="G22" i="9"/>
  <c r="G21" i="9"/>
  <c r="D21" i="9"/>
  <c r="D20" i="9"/>
  <c r="G20" i="9"/>
  <c r="G19" i="9"/>
  <c r="D19" i="9"/>
  <c r="G18" i="9"/>
  <c r="D18" i="9"/>
  <c r="F65" i="11"/>
  <c r="G55" i="11" s="1"/>
  <c r="G65" i="11" s="1"/>
  <c r="G16" i="11"/>
  <c r="D16" i="11"/>
  <c r="G16" i="9"/>
  <c r="G17" i="9"/>
  <c r="D16" i="9"/>
  <c r="D17" i="9"/>
  <c r="G63" i="11"/>
  <c r="G15" i="9"/>
  <c r="D15" i="9"/>
  <c r="G15" i="11"/>
  <c r="D15" i="11"/>
  <c r="D65" i="11"/>
  <c r="E56" i="11" s="1"/>
  <c r="B65" i="11"/>
  <c r="C59" i="11" s="1"/>
  <c r="C61" i="11"/>
  <c r="E62" i="11"/>
  <c r="E55" i="11"/>
  <c r="E58" i="11"/>
  <c r="E61" i="11"/>
  <c r="E64" i="11"/>
  <c r="G60" i="11"/>
  <c r="G56" i="11"/>
  <c r="C55" i="11"/>
  <c r="G57" i="11"/>
  <c r="E59" i="11"/>
  <c r="E57" i="11"/>
  <c r="E63" i="11"/>
  <c r="G61" i="11"/>
  <c r="C60" i="11"/>
  <c r="G58" i="11"/>
  <c r="G59" i="11"/>
  <c r="G64" i="11"/>
  <c r="G62" i="11"/>
  <c r="C63" i="11" l="1"/>
  <c r="C56" i="11"/>
  <c r="C65" i="11" s="1"/>
  <c r="E60" i="11"/>
  <c r="E65" i="11" s="1"/>
  <c r="C57" i="11"/>
  <c r="C64" i="11"/>
  <c r="C58" i="11"/>
  <c r="C62" i="11"/>
</calcChain>
</file>

<file path=xl/sharedStrings.xml><?xml version="1.0" encoding="utf-8"?>
<sst xmlns="http://schemas.openxmlformats.org/spreadsheetml/2006/main" count="121" uniqueCount="44">
  <si>
    <t>Travel Reduction Results from Annual "Think Pink" Survey</t>
  </si>
  <si>
    <t>Survey Year</t>
  </si>
  <si>
    <t>Response Rate</t>
  </si>
  <si>
    <t>Annual TRP Goals (as Established by Maricopa County) and Actuals</t>
  </si>
  <si>
    <t>SOV Trip Rate</t>
  </si>
  <si>
    <t>SOV Miles Traveled Rate</t>
  </si>
  <si>
    <t>Achieved</t>
  </si>
  <si>
    <t>All State Employees</t>
  </si>
  <si>
    <t>Goal</t>
  </si>
  <si>
    <t>Actual</t>
  </si>
  <si>
    <t>% Change</t>
  </si>
  <si>
    <t>Goal?</t>
  </si>
  <si>
    <t>SOV Trip Actual</t>
  </si>
  <si>
    <t>SOVMT Actual</t>
  </si>
  <si>
    <t>YES</t>
  </si>
  <si>
    <t>Revenue, Dept. of  - Capitol Complex</t>
  </si>
  <si>
    <t>Number and Percentage of Commute Trips/Week by Mode</t>
  </si>
  <si>
    <t>Mode</t>
  </si>
  <si>
    <t>Trips/Week</t>
  </si>
  <si>
    <t>% Trips</t>
  </si>
  <si>
    <t>SOV</t>
  </si>
  <si>
    <t>Bus</t>
  </si>
  <si>
    <t>Carpool</t>
  </si>
  <si>
    <t>Bicycle</t>
  </si>
  <si>
    <t>Walk</t>
  </si>
  <si>
    <t>Vanpool</t>
  </si>
  <si>
    <t>AFV</t>
  </si>
  <si>
    <t>Telework</t>
  </si>
  <si>
    <t>CWW</t>
  </si>
  <si>
    <t>TOTAL</t>
  </si>
  <si>
    <t>Light Rail</t>
  </si>
  <si>
    <t>Number of Employees Interested in an Alternate Mode</t>
  </si>
  <si>
    <t>Average Commute Distance and Time</t>
  </si>
  <si>
    <t>miles traveled each trip one-way</t>
  </si>
  <si>
    <t>minutes traveled each trip one-way</t>
  </si>
  <si>
    <t>N/A</t>
  </si>
  <si>
    <t>*This site became a voluntary site, with new goals, in 2011. In previous years it was considered mandatory.</t>
  </si>
  <si>
    <t>*Survey was not conducted in 2014.</t>
  </si>
  <si>
    <t>2015*</t>
  </si>
  <si>
    <t>Revenue, Dept. of  - East Washington</t>
  </si>
  <si>
    <t>Yes</t>
  </si>
  <si>
    <t>NO</t>
  </si>
  <si>
    <t xml:space="preserve">NO </t>
  </si>
  <si>
    <t>Bus/ Light Rail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</si>
</sst>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21">
    <font>
      <sz val="9"/>
      <name val="Geneva"/>
    </font>
    <font>
      <sz val="9"/>
      <name val="Geneva"/>
    </font>
    <font>
      <sz val="11"/>
      <name val="Times New Roman"/>
      <family val="1"/>
    </font>
    <font>
      <sz val="8"/>
      <name val="Geneva"/>
    </font>
    <font>
      <sz val="11"/>
      <color indexed="9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18"/>
      <name val="Times New Roman"/>
      <family val="1"/>
    </font>
    <font>
      <b/>
      <sz val="18"/>
      <color indexed="9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9"/>
      <name val="Times New Roman"/>
      <family val="1"/>
    </font>
    <font>
      <b/>
      <sz val="11"/>
      <color indexed="9"/>
      <name val="Times New Roman"/>
      <family val="1"/>
    </font>
    <font>
      <sz val="9"/>
      <color indexed="8"/>
      <name val="Times New Roman"/>
      <family val="1"/>
    </font>
    <font>
      <b/>
      <sz val="9"/>
      <color indexed="9"/>
      <name val="Times New Roman"/>
      <family val="1"/>
    </font>
    <font>
      <sz val="10"/>
      <color indexed="9"/>
      <name val="Times New Roman"/>
      <family val="1"/>
    </font>
    <font>
      <sz val="8"/>
      <name val="Times New Roman"/>
      <family val="1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23">
    <xf numFmtId="0" fontId="0" fillId="0" borderId="0" xfId="0"/>
    <xf numFmtId="0" fontId="2" fillId="0" borderId="0" xfId="0" applyFont="1"/>
    <xf numFmtId="0" fontId="4" fillId="0" borderId="0" xfId="0" applyFont="1"/>
    <xf numFmtId="9" fontId="5" fillId="0" borderId="0" xfId="2" applyFont="1" applyBorder="1"/>
    <xf numFmtId="0" fontId="6" fillId="0" borderId="0" xfId="0" applyFont="1"/>
    <xf numFmtId="0" fontId="7" fillId="0" borderId="0" xfId="0" applyFont="1"/>
    <xf numFmtId="0" fontId="9" fillId="0" borderId="0" xfId="0" applyFont="1" applyAlignment="1">
      <alignment horizontal="center"/>
    </xf>
    <xf numFmtId="0" fontId="11" fillId="0" borderId="0" xfId="0" applyFont="1"/>
    <xf numFmtId="0" fontId="1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9" fontId="2" fillId="0" borderId="3" xfId="2" applyFont="1" applyBorder="1"/>
    <xf numFmtId="9" fontId="12" fillId="0" borderId="3" xfId="2" applyFont="1" applyBorder="1"/>
    <xf numFmtId="0" fontId="14" fillId="0" borderId="0" xfId="0" applyFont="1" applyBorder="1" applyAlignment="1">
      <alignment horizontal="center"/>
    </xf>
    <xf numFmtId="0" fontId="15" fillId="0" borderId="0" xfId="0" applyFont="1" applyBorder="1"/>
    <xf numFmtId="0" fontId="2" fillId="0" borderId="4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6" fillId="0" borderId="0" xfId="0" applyFont="1"/>
    <xf numFmtId="0" fontId="2" fillId="0" borderId="10" xfId="0" applyFont="1" applyBorder="1" applyAlignment="1">
      <alignment horizontal="center"/>
    </xf>
    <xf numFmtId="164" fontId="2" fillId="0" borderId="11" xfId="2" applyNumberFormat="1" applyFont="1" applyBorder="1" applyAlignment="1">
      <alignment horizontal="center"/>
    </xf>
    <xf numFmtId="164" fontId="2" fillId="0" borderId="12" xfId="2" applyNumberFormat="1" applyFont="1" applyBorder="1" applyAlignment="1">
      <alignment horizontal="center"/>
    </xf>
    <xf numFmtId="164" fontId="2" fillId="0" borderId="13" xfId="2" applyNumberFormat="1" applyFont="1" applyBorder="1" applyAlignment="1">
      <alignment horizontal="center"/>
    </xf>
    <xf numFmtId="9" fontId="2" fillId="0" borderId="0" xfId="2" applyFont="1" applyBorder="1"/>
    <xf numFmtId="0" fontId="2" fillId="0" borderId="12" xfId="0" applyFont="1" applyBorder="1" applyAlignment="1">
      <alignment horizontal="center"/>
    </xf>
    <xf numFmtId="164" fontId="4" fillId="0" borderId="0" xfId="2" applyNumberFormat="1" applyFont="1" applyAlignment="1">
      <alignment horizontal="center"/>
    </xf>
    <xf numFmtId="2" fontId="4" fillId="0" borderId="0" xfId="0" applyNumberFormat="1" applyFont="1"/>
    <xf numFmtId="0" fontId="12" fillId="0" borderId="10" xfId="0" applyFont="1" applyBorder="1" applyAlignment="1">
      <alignment horizontal="center"/>
    </xf>
    <xf numFmtId="164" fontId="12" fillId="0" borderId="13" xfId="2" applyNumberFormat="1" applyFont="1" applyBorder="1" applyAlignment="1">
      <alignment horizontal="center"/>
    </xf>
    <xf numFmtId="9" fontId="12" fillId="0" borderId="0" xfId="2" applyFont="1" applyBorder="1"/>
    <xf numFmtId="0" fontId="12" fillId="0" borderId="12" xfId="0" applyFont="1" applyBorder="1" applyAlignment="1">
      <alignment horizontal="center"/>
    </xf>
    <xf numFmtId="164" fontId="16" fillId="0" borderId="0" xfId="2" applyNumberFormat="1" applyFont="1" applyAlignment="1">
      <alignment horizontal="center"/>
    </xf>
    <xf numFmtId="2" fontId="16" fillId="0" borderId="0" xfId="0" applyNumberFormat="1" applyFont="1"/>
    <xf numFmtId="0" fontId="12" fillId="0" borderId="0" xfId="0" applyFont="1"/>
    <xf numFmtId="164" fontId="2" fillId="0" borderId="14" xfId="2" applyNumberFormat="1" applyFont="1" applyBorder="1" applyAlignment="1">
      <alignment horizontal="center"/>
    </xf>
    <xf numFmtId="164" fontId="2" fillId="0" borderId="15" xfId="2" applyNumberFormat="1" applyFont="1" applyBorder="1" applyAlignment="1">
      <alignment horizontal="center"/>
    </xf>
    <xf numFmtId="0" fontId="17" fillId="0" borderId="0" xfId="0" applyFont="1"/>
    <xf numFmtId="2" fontId="18" fillId="0" borderId="0" xfId="0" applyNumberFormat="1" applyFont="1"/>
    <xf numFmtId="0" fontId="18" fillId="0" borderId="0" xfId="0" applyFont="1"/>
    <xf numFmtId="0" fontId="14" fillId="0" borderId="0" xfId="0" applyFont="1"/>
    <xf numFmtId="2" fontId="7" fillId="0" borderId="0" xfId="0" applyNumberFormat="1" applyFont="1"/>
    <xf numFmtId="0" fontId="6" fillId="0" borderId="0" xfId="0" applyFont="1" applyBorder="1" applyAlignment="1"/>
    <xf numFmtId="0" fontId="11" fillId="0" borderId="16" xfId="0" applyFont="1" applyBorder="1" applyAlignment="1">
      <alignment horizontal="center"/>
    </xf>
    <xf numFmtId="3" fontId="11" fillId="0" borderId="17" xfId="1" applyNumberFormat="1" applyFont="1" applyBorder="1"/>
    <xf numFmtId="164" fontId="11" fillId="0" borderId="18" xfId="2" applyNumberFormat="1" applyFont="1" applyBorder="1"/>
    <xf numFmtId="0" fontId="11" fillId="0" borderId="19" xfId="0" applyFont="1" applyBorder="1"/>
    <xf numFmtId="3" fontId="11" fillId="0" borderId="20" xfId="1" applyNumberFormat="1" applyFont="1" applyBorder="1"/>
    <xf numFmtId="164" fontId="11" fillId="0" borderId="13" xfId="2" applyNumberFormat="1" applyFont="1" applyBorder="1"/>
    <xf numFmtId="0" fontId="11" fillId="0" borderId="19" xfId="0" applyFont="1" applyBorder="1" applyAlignment="1">
      <alignment wrapText="1"/>
    </xf>
    <xf numFmtId="0" fontId="1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11" fillId="0" borderId="1" xfId="0" applyFont="1" applyBorder="1" applyAlignment="1">
      <alignment horizontal="center"/>
    </xf>
    <xf numFmtId="1" fontId="11" fillId="0" borderId="21" xfId="2" applyNumberFormat="1" applyFont="1" applyBorder="1"/>
    <xf numFmtId="1" fontId="11" fillId="0" borderId="22" xfId="1" applyNumberFormat="1" applyFont="1" applyBorder="1" applyAlignment="1">
      <alignment horizontal="center"/>
    </xf>
    <xf numFmtId="1" fontId="19" fillId="0" borderId="0" xfId="1" applyNumberFormat="1" applyFont="1" applyBorder="1"/>
    <xf numFmtId="0" fontId="19" fillId="0" borderId="0" xfId="0" applyFont="1"/>
    <xf numFmtId="1" fontId="11" fillId="0" borderId="23" xfId="2" applyNumberFormat="1" applyFont="1" applyBorder="1"/>
    <xf numFmtId="1" fontId="11" fillId="0" borderId="24" xfId="1" applyNumberFormat="1" applyFont="1" applyBorder="1" applyAlignment="1">
      <alignment horizontal="center"/>
    </xf>
    <xf numFmtId="1" fontId="11" fillId="0" borderId="25" xfId="1" applyNumberFormat="1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0" xfId="0" applyFont="1" applyBorder="1"/>
    <xf numFmtId="0" fontId="11" fillId="0" borderId="21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164" fontId="19" fillId="0" borderId="0" xfId="0" applyNumberFormat="1" applyFont="1" applyBorder="1"/>
    <xf numFmtId="3" fontId="11" fillId="0" borderId="0" xfId="0" applyNumberFormat="1" applyFont="1" applyBorder="1"/>
    <xf numFmtId="164" fontId="11" fillId="0" borderId="0" xfId="2" applyNumberFormat="1" applyFont="1" applyBorder="1"/>
    <xf numFmtId="3" fontId="19" fillId="0" borderId="0" xfId="0" applyNumberFormat="1" applyFont="1" applyBorder="1"/>
    <xf numFmtId="0" fontId="11" fillId="0" borderId="19" xfId="0" applyFont="1" applyBorder="1" applyAlignment="1">
      <alignment horizontal="center"/>
    </xf>
    <xf numFmtId="3" fontId="11" fillId="0" borderId="14" xfId="0" applyNumberFormat="1" applyFont="1" applyBorder="1"/>
    <xf numFmtId="164" fontId="11" fillId="0" borderId="26" xfId="2" applyNumberFormat="1" applyFont="1" applyBorder="1"/>
    <xf numFmtId="0" fontId="12" fillId="0" borderId="19" xfId="0" applyFont="1" applyBorder="1" applyAlignment="1">
      <alignment horizontal="center"/>
    </xf>
    <xf numFmtId="164" fontId="2" fillId="0" borderId="27" xfId="2" applyNumberFormat="1" applyFont="1" applyBorder="1" applyAlignment="1">
      <alignment horizontal="center"/>
    </xf>
    <xf numFmtId="164" fontId="2" fillId="0" borderId="2" xfId="2" applyNumberFormat="1" applyFont="1" applyBorder="1" applyAlignment="1">
      <alignment horizontal="center"/>
    </xf>
    <xf numFmtId="164" fontId="2" fillId="0" borderId="18" xfId="2" applyNumberFormat="1" applyFont="1" applyBorder="1" applyAlignment="1">
      <alignment horizontal="center"/>
    </xf>
    <xf numFmtId="164" fontId="12" fillId="0" borderId="14" xfId="2" applyNumberFormat="1" applyFont="1" applyBorder="1" applyAlignment="1">
      <alignment horizontal="center"/>
    </xf>
    <xf numFmtId="164" fontId="12" fillId="0" borderId="15" xfId="2" applyNumberFormat="1" applyFont="1" applyBorder="1" applyAlignment="1">
      <alignment horizontal="center"/>
    </xf>
    <xf numFmtId="164" fontId="2" fillId="0" borderId="28" xfId="2" applyNumberFormat="1" applyFont="1" applyBorder="1" applyAlignment="1">
      <alignment horizontal="center"/>
    </xf>
    <xf numFmtId="164" fontId="2" fillId="0" borderId="29" xfId="2" applyNumberFormat="1" applyFont="1" applyBorder="1" applyAlignment="1">
      <alignment horizontal="center"/>
    </xf>
    <xf numFmtId="164" fontId="2" fillId="0" borderId="30" xfId="2" applyNumberFormat="1" applyFont="1" applyBorder="1" applyAlignment="1">
      <alignment horizontal="center"/>
    </xf>
    <xf numFmtId="164" fontId="2" fillId="0" borderId="31" xfId="2" applyNumberFormat="1" applyFont="1" applyBorder="1" applyAlignment="1">
      <alignment horizontal="center"/>
    </xf>
    <xf numFmtId="9" fontId="4" fillId="0" borderId="0" xfId="2" applyFont="1" applyAlignment="1">
      <alignment horizontal="center"/>
    </xf>
    <xf numFmtId="0" fontId="20" fillId="0" borderId="0" xfId="0" applyFont="1"/>
    <xf numFmtId="164" fontId="2" fillId="0" borderId="0" xfId="2" applyNumberFormat="1" applyFont="1" applyAlignment="1">
      <alignment horizontal="center"/>
    </xf>
    <xf numFmtId="164" fontId="2" fillId="0" borderId="32" xfId="2" applyNumberFormat="1" applyFont="1" applyBorder="1" applyAlignment="1">
      <alignment horizontal="center"/>
    </xf>
    <xf numFmtId="164" fontId="12" fillId="0" borderId="16" xfId="2" applyNumberFormat="1" applyFont="1" applyBorder="1" applyAlignment="1">
      <alignment horizontal="center"/>
    </xf>
    <xf numFmtId="164" fontId="12" fillId="0" borderId="6" xfId="2" applyNumberFormat="1" applyFont="1" applyBorder="1" applyAlignment="1">
      <alignment horizontal="center"/>
    </xf>
    <xf numFmtId="164" fontId="12" fillId="0" borderId="7" xfId="2" applyNumberFormat="1" applyFont="1" applyBorder="1" applyAlignment="1">
      <alignment horizontal="center"/>
    </xf>
    <xf numFmtId="164" fontId="12" fillId="0" borderId="33" xfId="2" applyNumberFormat="1" applyFont="1" applyBorder="1" applyAlignment="1">
      <alignment horizontal="center"/>
    </xf>
    <xf numFmtId="0" fontId="15" fillId="0" borderId="0" xfId="0" applyFont="1"/>
    <xf numFmtId="0" fontId="2" fillId="0" borderId="34" xfId="0" applyFont="1" applyBorder="1" applyAlignment="1">
      <alignment horizontal="center"/>
    </xf>
    <xf numFmtId="9" fontId="2" fillId="0" borderId="37" xfId="2" applyFont="1" applyBorder="1"/>
    <xf numFmtId="0" fontId="12" fillId="0" borderId="0" xfId="0" applyFont="1" applyBorder="1" applyAlignment="1">
      <alignment horizontal="center"/>
    </xf>
    <xf numFmtId="9" fontId="2" fillId="0" borderId="1" xfId="2" applyFont="1" applyBorder="1"/>
    <xf numFmtId="164" fontId="2" fillId="0" borderId="16" xfId="2" applyNumberFormat="1" applyFont="1" applyBorder="1" applyAlignment="1">
      <alignment horizontal="center"/>
    </xf>
    <xf numFmtId="164" fontId="2" fillId="0" borderId="6" xfId="2" applyNumberFormat="1" applyFont="1" applyBorder="1" applyAlignment="1">
      <alignment horizontal="center"/>
    </xf>
    <xf numFmtId="164" fontId="2" fillId="0" borderId="7" xfId="2" applyNumberFormat="1" applyFont="1" applyBorder="1" applyAlignment="1">
      <alignment horizontal="center"/>
    </xf>
    <xf numFmtId="164" fontId="2" fillId="0" borderId="33" xfId="2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10" fontId="12" fillId="0" borderId="0" xfId="0" applyNumberFormat="1" applyFont="1" applyAlignment="1">
      <alignment horizontal="center"/>
    </xf>
    <xf numFmtId="2" fontId="11" fillId="0" borderId="23" xfId="0" applyNumberFormat="1" applyFont="1" applyBorder="1" applyAlignment="1">
      <alignment horizontal="center"/>
    </xf>
    <xf numFmtId="0" fontId="14" fillId="0" borderId="0" xfId="0" applyFont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6" fillId="0" borderId="0" xfId="0" applyFont="1" applyAlignment="1"/>
    <xf numFmtId="0" fontId="12" fillId="0" borderId="34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5" xfId="0" applyFont="1" applyBorder="1" applyAlignment="1">
      <alignment horizontal="center"/>
    </xf>
    <xf numFmtId="0" fontId="15" fillId="0" borderId="36" xfId="0" applyFont="1" applyBorder="1"/>
    <xf numFmtId="0" fontId="15" fillId="0" borderId="35" xfId="0" applyFont="1" applyBorder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4" fillId="0" borderId="0" xfId="0" applyFont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325" b="1" i="0" u="sng" strike="noStrike" baseline="0">
                <a:solidFill>
                  <a:srgbClr val="000000"/>
                </a:solidFill>
                <a:latin typeface="Times"/>
                <a:cs typeface="Times"/>
              </a:rPr>
              <a:t>Percentage</a:t>
            </a:r>
            <a:r>
              <a:rPr lang="en-US" sz="300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Non-SOV Trips by Alternate Mode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'Capitol Complex'!#REF!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'Capitol Complex'!#REF!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'Capitol Complex'!#REF!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C7C3-46EA-AE53-CD2B3B744A1E}"/>
            </c:ext>
          </c:extLst>
        </c:ser>
        <c:ser>
          <c:idx val="0"/>
          <c:order val="1"/>
          <c:tx>
            <c:v>'Capitol Complex'!#REF!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'Capitol Complex'!#REF!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7C3-46EA-AE53-CD2B3B744A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7418296"/>
        <c:axId val="407417120"/>
      </c:barChart>
      <c:catAx>
        <c:axId val="407418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1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417120"/>
        <c:scaling>
          <c:orientation val="minMax"/>
          <c:max val="0.25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18296"/>
        <c:crosses val="autoZero"/>
        <c:crossBetween val="between"/>
        <c:majorUnit val="0.05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758620689655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5517274037905016"/>
          <c:w val="0.86080740042532411"/>
          <c:h val="0.590518484220274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Complex'!$B$14:$B$23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D79-44AC-B60F-7C2675A29E8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Complex'!$C$14:$C$23</c:f>
              <c:numCache>
                <c:formatCode>0.0%</c:formatCode>
                <c:ptCount val="10"/>
                <c:pt idx="0">
                  <c:v>0.5454</c:v>
                </c:pt>
                <c:pt idx="1">
                  <c:v>0.5716</c:v>
                </c:pt>
                <c:pt idx="2">
                  <c:v>0.60750000000000004</c:v>
                </c:pt>
                <c:pt idx="3">
                  <c:v>0.65200000000000002</c:v>
                </c:pt>
                <c:pt idx="4">
                  <c:v>0.61870000000000003</c:v>
                </c:pt>
                <c:pt idx="5">
                  <c:v>0.56710000000000005</c:v>
                </c:pt>
                <c:pt idx="6">
                  <c:v>0.57620000000000005</c:v>
                </c:pt>
                <c:pt idx="7">
                  <c:v>0.24940000000000001</c:v>
                </c:pt>
                <c:pt idx="8">
                  <c:v>0.24030000000000001</c:v>
                </c:pt>
                <c:pt idx="9">
                  <c:v>0.19670000000000001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D79-44AC-B60F-7C2675A29E8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Complex'!$I$14:$I$23</c:f>
              <c:numCache>
                <c:formatCode>0.0%</c:formatCode>
                <c:ptCount val="10"/>
                <c:pt idx="0">
                  <c:v>0.70809999999999995</c:v>
                </c:pt>
                <c:pt idx="1">
                  <c:v>0.70830000000000004</c:v>
                </c:pt>
                <c:pt idx="2">
                  <c:v>0.71579999999999999</c:v>
                </c:pt>
                <c:pt idx="3">
                  <c:v>0.75170000000000003</c:v>
                </c:pt>
                <c:pt idx="4">
                  <c:v>0.75929999999999997</c:v>
                </c:pt>
                <c:pt idx="5">
                  <c:v>0.73650000000000004</c:v>
                </c:pt>
                <c:pt idx="6">
                  <c:v>0.73699999999999999</c:v>
                </c:pt>
                <c:pt idx="7">
                  <c:v>0.48699999999999999</c:v>
                </c:pt>
                <c:pt idx="8">
                  <c:v>0.50949999999999995</c:v>
                </c:pt>
                <c:pt idx="9" formatCode="0.00%">
                  <c:v>0.4698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D79-44AC-B60F-7C2675A29E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420256"/>
        <c:axId val="407423392"/>
      </c:lineChart>
      <c:catAx>
        <c:axId val="4074202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233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423392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5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2025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018334246680703"/>
          <c:y val="0.89655353425649376"/>
          <c:w val="0.66117331487410214"/>
          <c:h val="8.62068965517240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84120734908136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18410041841004185"/>
          <c:w val="0.85714439021074829"/>
          <c:h val="0.56485355648535562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Complex'!$E$14:$E$23</c:f>
              <c:numCache>
                <c:formatCode>0.0%</c:formatCode>
                <c:ptCount val="10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  <c:pt idx="3">
                  <c:v>0.6</c:v>
                </c:pt>
                <c:pt idx="4">
                  <c:v>0.6</c:v>
                </c:pt>
                <c:pt idx="5">
                  <c:v>0.6</c:v>
                </c:pt>
                <c:pt idx="6">
                  <c:v>0.6</c:v>
                </c:pt>
                <c:pt idx="7">
                  <c:v>0.6</c:v>
                </c:pt>
                <c:pt idx="8">
                  <c:v>0.6</c:v>
                </c:pt>
                <c:pt idx="9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FBD-462C-9F76-2821F9063815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Complex'!$F$14:$F$23</c:f>
              <c:numCache>
                <c:formatCode>0.0%</c:formatCode>
                <c:ptCount val="10"/>
                <c:pt idx="0">
                  <c:v>0.55049999999999999</c:v>
                </c:pt>
                <c:pt idx="1">
                  <c:v>0.53459999999999996</c:v>
                </c:pt>
                <c:pt idx="2">
                  <c:v>0.57569999999999999</c:v>
                </c:pt>
                <c:pt idx="3">
                  <c:v>0.62</c:v>
                </c:pt>
                <c:pt idx="4">
                  <c:v>0.62549999999999994</c:v>
                </c:pt>
                <c:pt idx="5">
                  <c:v>0.54810000000000003</c:v>
                </c:pt>
                <c:pt idx="6">
                  <c:v>0.54810000000000003</c:v>
                </c:pt>
                <c:pt idx="7">
                  <c:v>0.2034</c:v>
                </c:pt>
                <c:pt idx="8">
                  <c:v>0.245</c:v>
                </c:pt>
                <c:pt idx="9">
                  <c:v>0.18709999999999999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FBD-462C-9F76-2821F9063815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ymbol val="none"/>
          </c:marker>
          <c:cat>
            <c:numRef>
              <c:f>'Capitol Complex'!$A$14:$A$23</c:f>
              <c:numCache>
                <c:formatCode>General</c:formatCode>
                <c:ptCount val="10"/>
                <c:pt idx="0">
                  <c:v>2013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  <c:pt idx="9">
                  <c:v>2023</c:v>
                </c:pt>
              </c:numCache>
            </c:numRef>
          </c:cat>
          <c:val>
            <c:numRef>
              <c:f>'Capitol Complex'!$J$14:$J$23</c:f>
              <c:numCache>
                <c:formatCode>0.0%</c:formatCode>
                <c:ptCount val="10"/>
                <c:pt idx="0">
                  <c:v>0.67410000000000003</c:v>
                </c:pt>
                <c:pt idx="1">
                  <c:v>0.66800000000000004</c:v>
                </c:pt>
                <c:pt idx="2">
                  <c:v>0.67889999999999995</c:v>
                </c:pt>
                <c:pt idx="3">
                  <c:v>0.71889999999999998</c:v>
                </c:pt>
                <c:pt idx="4">
                  <c:v>0.71540000000000004</c:v>
                </c:pt>
                <c:pt idx="5">
                  <c:v>0.69230000000000003</c:v>
                </c:pt>
                <c:pt idx="6">
                  <c:v>0.70799999999999996</c:v>
                </c:pt>
                <c:pt idx="7">
                  <c:v>0.46700000000000003</c:v>
                </c:pt>
                <c:pt idx="8">
                  <c:v>0.51470000000000005</c:v>
                </c:pt>
                <c:pt idx="9" formatCode="0.00%">
                  <c:v>0.45379999999999998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FBD-462C-9F76-2821F90638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420648"/>
        <c:axId val="407421824"/>
      </c:lineChart>
      <c:catAx>
        <c:axId val="407420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21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421824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2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20648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4285733514079971"/>
          <c:y val="0.895836832895888"/>
          <c:w val="0.66117331487410225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275" b="1" i="0" u="sng" strike="noStrike" baseline="0">
                <a:solidFill>
                  <a:srgbClr val="000000"/>
                </a:solidFill>
                <a:latin typeface="Times"/>
                <a:cs typeface="Times"/>
              </a:rPr>
              <a:t>Number</a:t>
            </a:r>
            <a:r>
              <a:rPr lang="en-US" sz="27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 of Employees Using and Interested In </a:t>
            </a:r>
          </a:p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 sz="275" b="1" i="0" u="none" strike="noStrike" baseline="0">
                <a:solidFill>
                  <a:srgbClr val="000000"/>
                </a:solidFill>
                <a:latin typeface="Times"/>
                <a:cs typeface="Times"/>
              </a:rPr>
              <a:t>an Alternate Mode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v>'Capitol Complex'!#REF!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'Capitol Complex'!#REF!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'Capitol Complex'!#REF!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BDCC-4178-A869-70E21E4FA19D}"/>
            </c:ext>
          </c:extLst>
        </c:ser>
        <c:ser>
          <c:idx val="1"/>
          <c:order val="1"/>
          <c:tx>
            <c:v>'Capitol Complex'!#REF!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'Capitol Complex'!#REF!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'Capitol Complex'!#REF!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BDCC-4178-A869-70E21E4FA1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407423784"/>
        <c:axId val="407416336"/>
      </c:barChart>
      <c:catAx>
        <c:axId val="407423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163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416336"/>
        <c:scaling>
          <c:orientation val="minMax"/>
          <c:max val="300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2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423784"/>
        <c:crosses val="autoZero"/>
        <c:crossBetween val="between"/>
        <c:majorUnit val="50"/>
      </c:valAx>
      <c:spPr>
        <a:gradFill rotWithShape="0">
          <a:gsLst>
            <a:gs pos="0">
              <a:srgbClr val="D8D8D8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C0C0C0"/>
          </a:solidFill>
          <a:prstDash val="solid"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6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1962644031198228"/>
          <c:y val="3.9370078740157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7881738405584364E-2"/>
          <c:y val="0.15354330708661418"/>
          <c:w val="0.87383310491065658"/>
          <c:h val="0.562992125984251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'Capitol Complex'!$B$58:$C$58</c:f>
              <c:strCache>
                <c:ptCount val="1"/>
                <c:pt idx="0">
                  <c:v>2019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Complex'!$C$61:$C$69</c:f>
              <c:numCache>
                <c:formatCode>0.0%</c:formatCode>
                <c:ptCount val="9"/>
                <c:pt idx="0">
                  <c:v>3.7261785356068201E-2</c:v>
                </c:pt>
                <c:pt idx="1">
                  <c:v>3.009027081243731E-3</c:v>
                </c:pt>
                <c:pt idx="2">
                  <c:v>9.1273821464393182E-2</c:v>
                </c:pt>
                <c:pt idx="3">
                  <c:v>0.26379137412236708</c:v>
                </c:pt>
                <c:pt idx="4">
                  <c:v>8.0240722166499499E-3</c:v>
                </c:pt>
                <c:pt idx="5">
                  <c:v>7.0210631895687063E-3</c:v>
                </c:pt>
                <c:pt idx="6">
                  <c:v>1.4543630892678034E-2</c:v>
                </c:pt>
                <c:pt idx="7">
                  <c:v>0</c:v>
                </c:pt>
                <c:pt idx="8">
                  <c:v>8.0240722166499499E-3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A3E-4D6F-BBDB-B44DC78C1E8C}"/>
            </c:ext>
          </c:extLst>
        </c:ser>
        <c:ser>
          <c:idx val="1"/>
          <c:order val="1"/>
          <c:tx>
            <c:strRef>
              <c:f>'Capitol Complex'!$D$58:$E$58</c:f>
              <c:strCache>
                <c:ptCount val="1"/>
                <c:pt idx="0">
                  <c:v>2020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Complex'!$E$61:$E$69</c:f>
              <c:numCache>
                <c:formatCode>0.0%</c:formatCode>
                <c:ptCount val="9"/>
                <c:pt idx="0">
                  <c:v>3.6547406082289804E-2</c:v>
                </c:pt>
                <c:pt idx="1">
                  <c:v>2.6833631484794273E-3</c:v>
                </c:pt>
                <c:pt idx="2">
                  <c:v>8.4973166368515207E-2</c:v>
                </c:pt>
                <c:pt idx="3">
                  <c:v>0.25402504472271914</c:v>
                </c:pt>
                <c:pt idx="4">
                  <c:v>2.1019677996422181E-2</c:v>
                </c:pt>
                <c:pt idx="5">
                  <c:v>3.1305903398926656E-3</c:v>
                </c:pt>
                <c:pt idx="6">
                  <c:v>2.0572450805008944E-2</c:v>
                </c:pt>
                <c:pt idx="7">
                  <c:v>4.4722719141323793E-4</c:v>
                </c:pt>
                <c:pt idx="8">
                  <c:v>4.4722719141323793E-4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A3E-4D6F-BBDB-B44DC78C1E8C}"/>
            </c:ext>
          </c:extLst>
        </c:ser>
        <c:ser>
          <c:idx val="2"/>
          <c:order val="2"/>
          <c:tx>
            <c:strRef>
              <c:f>'Capitol Complex'!$F$58:$G$58</c:f>
              <c:strCache>
                <c:ptCount val="1"/>
                <c:pt idx="0">
                  <c:v>2021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Complex'!$G$61:$G$69</c:f>
              <c:numCache>
                <c:formatCode>0.0%</c:formatCode>
                <c:ptCount val="9"/>
                <c:pt idx="0">
                  <c:v>1.4628879892037785E-2</c:v>
                </c:pt>
                <c:pt idx="1">
                  <c:v>3.1488978857399908E-3</c:v>
                </c:pt>
                <c:pt idx="2">
                  <c:v>2.5191183085919926E-2</c:v>
                </c:pt>
                <c:pt idx="3">
                  <c:v>5.8029689608636977E-2</c:v>
                </c:pt>
                <c:pt idx="4">
                  <c:v>2.4741340530814216E-2</c:v>
                </c:pt>
                <c:pt idx="5">
                  <c:v>4.49842555105713E-3</c:v>
                </c:pt>
                <c:pt idx="6">
                  <c:v>0.61853351327035533</c:v>
                </c:pt>
                <c:pt idx="7">
                  <c:v>4.4984255510571302E-4</c:v>
                </c:pt>
                <c:pt idx="8">
                  <c:v>1.3495276653171389E-3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A3E-4D6F-BBDB-B44DC78C1E8C}"/>
            </c:ext>
          </c:extLst>
        </c:ser>
        <c:ser>
          <c:idx val="3"/>
          <c:order val="3"/>
          <c:tx>
            <c:strRef>
              <c:f>'Capitol Complex'!$H$58:$I$58</c:f>
              <c:strCache>
                <c:ptCount val="1"/>
                <c:pt idx="0">
                  <c:v>2022</c:v>
                </c:pt>
              </c:strCache>
            </c:strRef>
          </c:tx>
          <c:invertIfNegative val="0"/>
          <c:cat>
            <c:strRef>
              <c:f>'Capitol Complex'!$A$61:$A$69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'Capitol Complex'!$I$61:$I$69</c:f>
              <c:numCache>
                <c:formatCode>0.0%</c:formatCode>
                <c:ptCount val="9"/>
                <c:pt idx="0">
                  <c:v>1.674357284113381E-2</c:v>
                </c:pt>
                <c:pt idx="1">
                  <c:v>0</c:v>
                </c:pt>
                <c:pt idx="2">
                  <c:v>1.2304987914744013E-2</c:v>
                </c:pt>
                <c:pt idx="3">
                  <c:v>5.844869259503406E-2</c:v>
                </c:pt>
                <c:pt idx="4">
                  <c:v>2.5708635464733027E-2</c:v>
                </c:pt>
                <c:pt idx="5">
                  <c:v>8.7892770819600092E-4</c:v>
                </c:pt>
                <c:pt idx="6">
                  <c:v>0.64337508239947261</c:v>
                </c:pt>
                <c:pt idx="7">
                  <c:v>0</c:v>
                </c:pt>
                <c:pt idx="8">
                  <c:v>2.197319270490002E-3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A3E-4D6F-BBDB-B44DC78C1E8C}"/>
            </c:ext>
          </c:extLst>
        </c:ser>
        <c:ser>
          <c:idx val="4"/>
          <c:order val="4"/>
          <c:tx>
            <c:v>2023</c:v>
          </c:tx>
          <c:invertIfNegative val="0"/>
          <c:val>
            <c:numRef>
              <c:f>'Capitol Complex'!$K$61:$K$69</c:f>
              <c:numCache>
                <c:formatCode>0.0%</c:formatCode>
                <c:ptCount val="9"/>
                <c:pt idx="0">
                  <c:v>1.2526151791675939E-2</c:v>
                </c:pt>
                <c:pt idx="1">
                  <c:v>0</c:v>
                </c:pt>
                <c:pt idx="2">
                  <c:v>1.958602270198086E-2</c:v>
                </c:pt>
                <c:pt idx="3">
                  <c:v>3.8726908524371245E-2</c:v>
                </c:pt>
                <c:pt idx="4">
                  <c:v>2.9156465613176051E-2</c:v>
                </c:pt>
                <c:pt idx="5">
                  <c:v>1.3354106387714222E-3</c:v>
                </c:pt>
                <c:pt idx="6">
                  <c:v>0.69886490095704434</c:v>
                </c:pt>
                <c:pt idx="7">
                  <c:v>0</c:v>
                </c:pt>
                <c:pt idx="8">
                  <c:v>3.1159581571333183E-3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3B2-4826-89DA-B697D24B47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13856"/>
        <c:axId val="869014248"/>
      </c:barChart>
      <c:catAx>
        <c:axId val="8690138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9014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4248"/>
        <c:scaling>
          <c:orientation val="minMax"/>
          <c:max val="0.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869013856"/>
        <c:crosses val="autoZero"/>
        <c:crossBetween val="between"/>
      </c:valAx>
      <c:spPr>
        <a:gradFill rotWithShape="0">
          <a:gsLst>
            <a:gs pos="0">
              <a:srgbClr val="C0C0C0"/>
            </a:gs>
            <a:gs pos="5000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32813298337707786"/>
          <c:y val="0.88188976377952755"/>
          <c:w val="0.54376715422157029"/>
          <c:h val="0.1181102362204724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Percentage of Non-SOV Trips by Alternate Mode</a:t>
            </a:r>
          </a:p>
        </c:rich>
      </c:tx>
      <c:layout>
        <c:manualLayout>
          <c:xMode val="edge"/>
          <c:yMode val="edge"/>
          <c:x val="0.20096479901427111"/>
          <c:y val="3.891040646946158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6270140636100655E-2"/>
          <c:y val="0.1556420233463035"/>
          <c:w val="0.88424506713872453"/>
          <c:h val="0.59533073929961089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'E. Washington'!$B$53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'E. Washington'!$A$56:$A$64</c:f>
              <c:strCache>
                <c:ptCount val="9"/>
                <c:pt idx="0">
                  <c:v>AFV</c:v>
                </c:pt>
                <c:pt idx="1">
                  <c:v>Bicycle</c:v>
                </c:pt>
                <c:pt idx="2">
                  <c:v>Bus</c:v>
                </c:pt>
                <c:pt idx="3">
                  <c:v>Carpool</c:v>
                </c:pt>
                <c:pt idx="4">
                  <c:v>CWW</c:v>
                </c:pt>
                <c:pt idx="5">
                  <c:v>Light Rail</c:v>
                </c:pt>
                <c:pt idx="6">
                  <c:v>Telework</c:v>
                </c:pt>
                <c:pt idx="7">
                  <c:v>Vanpool</c:v>
                </c:pt>
                <c:pt idx="8">
                  <c:v>Walk</c:v>
                </c:pt>
              </c:strCache>
            </c:strRef>
          </c:cat>
          <c:val>
            <c:numRef>
              <c:f>'E. Washington'!$C$56:$C$64</c:f>
              <c:numCache>
                <c:formatCode>0.0%</c:formatCode>
                <c:ptCount val="9"/>
                <c:pt idx="0">
                  <c:v>2.6666666666666668E-2</c:v>
                </c:pt>
                <c:pt idx="1">
                  <c:v>0</c:v>
                </c:pt>
                <c:pt idx="2">
                  <c:v>8.533333333333333E-2</c:v>
                </c:pt>
                <c:pt idx="3">
                  <c:v>0.27466666666666667</c:v>
                </c:pt>
                <c:pt idx="4">
                  <c:v>2.6666666666666666E-3</c:v>
                </c:pt>
                <c:pt idx="5">
                  <c:v>0.04</c:v>
                </c:pt>
                <c:pt idx="6">
                  <c:v>0</c:v>
                </c:pt>
                <c:pt idx="7">
                  <c:v>0</c:v>
                </c:pt>
                <c:pt idx="8">
                  <c:v>1.3333333333333334E-2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330-47D4-A7C0-E0C8003D8C38}"/>
            </c:ext>
          </c:extLst>
        </c:ser>
        <c:ser>
          <c:idx val="0"/>
          <c:order val="1"/>
          <c:tx>
            <c:strRef>
              <c:f>'E. Washington'!$D$53:$E$53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'E. Washington'!$E$56:$E$64</c:f>
              <c:numCache>
                <c:formatCode>0.0%</c:formatCode>
                <c:ptCount val="9"/>
                <c:pt idx="0">
                  <c:v>5.5916775032509754E-2</c:v>
                </c:pt>
                <c:pt idx="1">
                  <c:v>0</c:v>
                </c:pt>
                <c:pt idx="2">
                  <c:v>4.4213263979193757E-2</c:v>
                </c:pt>
                <c:pt idx="3">
                  <c:v>0.23146944083224968</c:v>
                </c:pt>
                <c:pt idx="4">
                  <c:v>1.1703511053315995E-2</c:v>
                </c:pt>
                <c:pt idx="5">
                  <c:v>2.9908972691807541E-2</c:v>
                </c:pt>
                <c:pt idx="6">
                  <c:v>0</c:v>
                </c:pt>
                <c:pt idx="7">
                  <c:v>0</c:v>
                </c:pt>
                <c:pt idx="8">
                  <c:v>1.8205461638491547E-2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330-47D4-A7C0-E0C8003D8C38}"/>
            </c:ext>
          </c:extLst>
        </c:ser>
        <c:ser>
          <c:idx val="2"/>
          <c:order val="2"/>
          <c:tx>
            <c:strRef>
              <c:f>'E. Washington'!$F$53:$G$53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'E. Washington'!$G$56:$G$64</c:f>
              <c:numCache>
                <c:formatCode>0.0%</c:formatCode>
                <c:ptCount val="9"/>
                <c:pt idx="0">
                  <c:v>4.4478063540090769E-2</c:v>
                </c:pt>
                <c:pt idx="1">
                  <c:v>0</c:v>
                </c:pt>
                <c:pt idx="2">
                  <c:v>6.0514372163388806E-2</c:v>
                </c:pt>
                <c:pt idx="3">
                  <c:v>0.25416036308623297</c:v>
                </c:pt>
                <c:pt idx="4">
                  <c:v>1.059001512859304E-2</c:v>
                </c:pt>
                <c:pt idx="5">
                  <c:v>6.0514372163388806E-2</c:v>
                </c:pt>
                <c:pt idx="6">
                  <c:v>0</c:v>
                </c:pt>
                <c:pt idx="7">
                  <c:v>0</c:v>
                </c:pt>
                <c:pt idx="8">
                  <c:v>1.2102874432677761E-2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330-47D4-A7C0-E0C8003D8C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69017776"/>
        <c:axId val="869011896"/>
      </c:barChart>
      <c:catAx>
        <c:axId val="869017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18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9011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869011896"/>
        <c:scaling>
          <c:orientation val="minMax"/>
          <c:max val="0.30000000000000004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69017776"/>
        <c:crosses val="autoZero"/>
        <c:crossBetween val="between"/>
        <c:majorUnit val="5.000000000000001E-2"/>
      </c:valAx>
      <c:spPr>
        <a:gradFill rotWithShape="0">
          <a:gsLst>
            <a:gs pos="0">
              <a:srgbClr val="E8E8E8"/>
            </a:gs>
            <a:gs pos="50000">
              <a:srgbClr val="FFFFFF"/>
            </a:gs>
            <a:gs pos="100000">
              <a:srgbClr val="E8E8E8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43569165590635572"/>
          <c:y val="0.89189351331083611"/>
          <c:w val="0.13022524917504286"/>
          <c:h val="9.266409266409270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Trip Rate</a:t>
            </a:r>
          </a:p>
        </c:rich>
      </c:tx>
      <c:layout>
        <c:manualLayout>
          <c:xMode val="edge"/>
          <c:yMode val="edge"/>
          <c:x val="0.375458452308846"/>
          <c:y val="3.4482805033986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6630102145758472E-2"/>
          <c:y val="0.19396592547381269"/>
          <c:w val="0.8589758953180362"/>
          <c:h val="0.54741494522609369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Washington'!$A$14:$A$16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'E. Washington'!$B$14:$B$16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D1-459D-845A-BB4279067991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'E. Washington'!$A$14:$A$16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'E. Washington'!$C$14:$C$16</c:f>
              <c:numCache>
                <c:formatCode>0.0%</c:formatCode>
                <c:ptCount val="3"/>
                <c:pt idx="0">
                  <c:v>0.55730000000000002</c:v>
                </c:pt>
                <c:pt idx="1">
                  <c:v>0.60860000000000003</c:v>
                </c:pt>
                <c:pt idx="2">
                  <c:v>0.60299999999999998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4D1-459D-845A-BB4279067991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'E. Washington'!$A$14:$A$16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'E. Washington'!$J$14:$J$16</c:f>
              <c:numCache>
                <c:formatCode>0.0%</c:formatCode>
                <c:ptCount val="3"/>
                <c:pt idx="0">
                  <c:v>0.70830000000000004</c:v>
                </c:pt>
                <c:pt idx="1">
                  <c:v>0.71579999999999999</c:v>
                </c:pt>
                <c:pt idx="2" formatCode="0%">
                  <c:v>0.75170000000000003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4D1-459D-845A-BB42790679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38904"/>
        <c:axId val="407041256"/>
      </c:lineChart>
      <c:catAx>
        <c:axId val="4070389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0412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41256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038904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201484429830886"/>
          <c:y val="0.88889247818381678"/>
          <c:w val="0.66117331487410214"/>
          <c:h val="8.547053413195149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300" b="1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r>
              <a:rPr lang="en-US"/>
              <a:t>SOV Miles Traveled Rate</a:t>
            </a:r>
          </a:p>
        </c:rich>
      </c:tx>
      <c:layout>
        <c:manualLayout>
          <c:xMode val="edge"/>
          <c:yMode val="edge"/>
          <c:x val="0.32051339736379103"/>
          <c:y val="4.166710411198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4798597038470547E-2"/>
          <c:y val="0.2125008646682319"/>
          <c:w val="0.85714439021074829"/>
          <c:h val="0.53750218710199826"/>
        </c:manualLayout>
      </c:layout>
      <c:lineChart>
        <c:grouping val="standard"/>
        <c:varyColors val="0"/>
        <c:ser>
          <c:idx val="0"/>
          <c:order val="0"/>
          <c:tx>
            <c:v>Agency Goal</c:v>
          </c:tx>
          <c:spPr>
            <a:ln w="12700">
              <a:solidFill>
                <a:srgbClr val="F20884"/>
              </a:solidFill>
              <a:prstDash val="solid"/>
            </a:ln>
          </c:spPr>
          <c:marker>
            <c:symbol val="none"/>
          </c:marker>
          <c:cat>
            <c:numRef>
              <c:f>'E. Washington'!$A$14:$A$16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'E. Washington'!$E$14:$E$16</c:f>
              <c:numCache>
                <c:formatCode>0.0%</c:formatCode>
                <c:ptCount val="3"/>
                <c:pt idx="0">
                  <c:v>0.6</c:v>
                </c:pt>
                <c:pt idx="1">
                  <c:v>0.6</c:v>
                </c:pt>
                <c:pt idx="2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BD0-4B49-B357-1618892171FA}"/>
            </c:ext>
          </c:extLst>
        </c:ser>
        <c:ser>
          <c:idx val="1"/>
          <c:order val="1"/>
          <c:tx>
            <c:v>Agency Actual</c:v>
          </c:tx>
          <c:spPr>
            <a:ln w="12700">
              <a:solidFill>
                <a:srgbClr val="00009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90"/>
              </a:solidFill>
              <a:ln>
                <a:solidFill>
                  <a:srgbClr val="000090"/>
                </a:solidFill>
                <a:prstDash val="solid"/>
              </a:ln>
            </c:spPr>
          </c:marker>
          <c:cat>
            <c:numRef>
              <c:f>'E. Washington'!$A$14:$A$16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'E. Washington'!$F$14:$F$16</c:f>
              <c:numCache>
                <c:formatCode>0.0%</c:formatCode>
                <c:ptCount val="3"/>
                <c:pt idx="0">
                  <c:v>0.54630000000000001</c:v>
                </c:pt>
                <c:pt idx="1">
                  <c:v>0.64390000000000003</c:v>
                </c:pt>
                <c:pt idx="2">
                  <c:v>0.63700000000000001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BD0-4B49-B357-1618892171FA}"/>
            </c:ext>
          </c:extLst>
        </c:ser>
        <c:ser>
          <c:idx val="2"/>
          <c:order val="2"/>
          <c:tx>
            <c:v>Actual - ALL Agencies</c:v>
          </c:tx>
          <c:spPr>
            <a:ln w="12700">
              <a:solidFill>
                <a:srgbClr val="339966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cat>
            <c:numRef>
              <c:f>'E. Washington'!$A$14:$A$16</c:f>
              <c:numCache>
                <c:formatCode>General</c:formatCode>
                <c:ptCount val="3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</c:numCache>
            </c:numRef>
          </c:cat>
          <c:val>
            <c:numRef>
              <c:f>'E. Washington'!$K$14:$K$16</c:f>
              <c:numCache>
                <c:formatCode>0.0%</c:formatCode>
                <c:ptCount val="3"/>
                <c:pt idx="0">
                  <c:v>0.66800000000000004</c:v>
                </c:pt>
                <c:pt idx="1">
                  <c:v>0.67889999999999995</c:v>
                </c:pt>
                <c:pt idx="2" formatCode="0%">
                  <c:v>0.71889999999999998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BD0-4B49-B357-1618892171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07039296"/>
        <c:axId val="407038120"/>
      </c:lineChart>
      <c:catAx>
        <c:axId val="407039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038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407038120"/>
        <c:scaling>
          <c:orientation val="minMax"/>
          <c:max val="1"/>
          <c:min val="0"/>
        </c:scaling>
        <c:delete val="0"/>
        <c:axPos val="r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407039296"/>
        <c:crosses val="max"/>
        <c:crossBetween val="midCat"/>
        <c:majorUnit val="0.2"/>
        <c:minorUnit val="0.05"/>
      </c:valAx>
      <c:spPr>
        <a:gradFill rotWithShape="0">
          <a:gsLst>
            <a:gs pos="0">
              <a:srgbClr val="FFFFFF"/>
            </a:gs>
            <a:gs pos="100000">
              <a:srgbClr val="C1C1C1"/>
            </a:gs>
          </a:gsLst>
          <a:lin ang="5400000" scaled="1"/>
        </a:gradFill>
        <a:ln w="3175">
          <a:solidFill>
            <a:srgbClr val="00000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5567784796131251"/>
          <c:y val="0.89167016622922135"/>
          <c:w val="0.66117331487410214"/>
          <c:h val="8.333377077865267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75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 alignWithMargins="0"/>
    <c:pageMargins b="1" l="0.75" r="0.75" t="1" header="0.5" footer="0.5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55</xdr:row>
      <xdr:rowOff>0</xdr:rowOff>
    </xdr:from>
    <xdr:to>
      <xdr:col>8</xdr:col>
      <xdr:colOff>219075</xdr:colOff>
      <xdr:row>55</xdr:row>
      <xdr:rowOff>0</xdr:rowOff>
    </xdr:to>
    <xdr:graphicFrame macro="">
      <xdr:nvGraphicFramePr>
        <xdr:cNvPr id="580896" name="Chart 1">
          <a:extLst>
            <a:ext uri="{FF2B5EF4-FFF2-40B4-BE49-F238E27FC236}">
              <a16:creationId xmlns:a16="http://schemas.microsoft.com/office/drawing/2014/main" id="{00000000-0008-0000-0000-000020DD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23</xdr:row>
      <xdr:rowOff>142875</xdr:rowOff>
    </xdr:from>
    <xdr:to>
      <xdr:col>6</xdr:col>
      <xdr:colOff>504825</xdr:colOff>
      <xdr:row>38</xdr:row>
      <xdr:rowOff>66675</xdr:rowOff>
    </xdr:to>
    <xdr:graphicFrame macro="">
      <xdr:nvGraphicFramePr>
        <xdr:cNvPr id="580897" name="Chart 2">
          <a:extLst>
            <a:ext uri="{FF2B5EF4-FFF2-40B4-BE49-F238E27FC236}">
              <a16:creationId xmlns:a16="http://schemas.microsoft.com/office/drawing/2014/main" id="{00000000-0008-0000-0000-000021DD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39</xdr:row>
      <xdr:rowOff>38100</xdr:rowOff>
    </xdr:from>
    <xdr:to>
      <xdr:col>6</xdr:col>
      <xdr:colOff>485775</xdr:colOff>
      <xdr:row>54</xdr:row>
      <xdr:rowOff>38100</xdr:rowOff>
    </xdr:to>
    <xdr:graphicFrame macro="">
      <xdr:nvGraphicFramePr>
        <xdr:cNvPr id="580898" name="Chart 3">
          <a:extLst>
            <a:ext uri="{FF2B5EF4-FFF2-40B4-BE49-F238E27FC236}">
              <a16:creationId xmlns:a16="http://schemas.microsoft.com/office/drawing/2014/main" id="{00000000-0008-0000-0000-000022DD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55</xdr:row>
      <xdr:rowOff>0</xdr:rowOff>
    </xdr:from>
    <xdr:to>
      <xdr:col>8</xdr:col>
      <xdr:colOff>714375</xdr:colOff>
      <xdr:row>55</xdr:row>
      <xdr:rowOff>0</xdr:rowOff>
    </xdr:to>
    <xdr:graphicFrame macro="">
      <xdr:nvGraphicFramePr>
        <xdr:cNvPr id="580899" name="Chart 4">
          <a:extLst>
            <a:ext uri="{FF2B5EF4-FFF2-40B4-BE49-F238E27FC236}">
              <a16:creationId xmlns:a16="http://schemas.microsoft.com/office/drawing/2014/main" id="{00000000-0008-0000-0000-000023DD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0</xdr:col>
      <xdr:colOff>695325</xdr:colOff>
      <xdr:row>74</xdr:row>
      <xdr:rowOff>114300</xdr:rowOff>
    </xdr:from>
    <xdr:to>
      <xdr:col>0</xdr:col>
      <xdr:colOff>773430</xdr:colOff>
      <xdr:row>76</xdr:row>
      <xdr:rowOff>0</xdr:rowOff>
    </xdr:to>
    <xdr:sp macro="" textlink="">
      <xdr:nvSpPr>
        <xdr:cNvPr id="580900" name="Text Box 5">
          <a:extLst>
            <a:ext uri="{FF2B5EF4-FFF2-40B4-BE49-F238E27FC236}">
              <a16:creationId xmlns:a16="http://schemas.microsoft.com/office/drawing/2014/main" id="{00000000-0008-0000-0000-000024DD0800}"/>
            </a:ext>
          </a:extLst>
        </xdr:cNvPr>
        <xdr:cNvSpPr txBox="1">
          <a:spLocks noChangeArrowheads="1"/>
        </xdr:cNvSpPr>
      </xdr:nvSpPr>
      <xdr:spPr bwMode="auto">
        <a:xfrm>
          <a:off x="695325" y="125444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644525</xdr:colOff>
      <xdr:row>23</xdr:row>
      <xdr:rowOff>120651</xdr:rowOff>
    </xdr:from>
    <xdr:to>
      <xdr:col>8</xdr:col>
      <xdr:colOff>542938</xdr:colOff>
      <xdr:row>27</xdr:row>
      <xdr:rowOff>120651</xdr:rowOff>
    </xdr:to>
    <xdr:sp macro="" textlink="">
      <xdr:nvSpPr>
        <xdr:cNvPr id="11272" name="AutoShape 8">
          <a:extLst>
            <a:ext uri="{FF2B5EF4-FFF2-40B4-BE49-F238E27FC236}">
              <a16:creationId xmlns:a16="http://schemas.microsoft.com/office/drawing/2014/main" id="{00000000-0008-0000-0000-0000082C0000}"/>
            </a:ext>
          </a:extLst>
        </xdr:cNvPr>
        <xdr:cNvSpPr>
          <a:spLocks/>
        </xdr:cNvSpPr>
      </xdr:nvSpPr>
      <xdr:spPr bwMode="auto">
        <a:xfrm>
          <a:off x="5368925" y="4549776"/>
          <a:ext cx="1346213" cy="609600"/>
        </a:xfrm>
        <a:prstGeom prst="borderCallout1">
          <a:avLst>
            <a:gd name="adj1" fmla="val 12194"/>
            <a:gd name="adj2" fmla="val -8931"/>
            <a:gd name="adj3" fmla="val 23642"/>
            <a:gd name="adj4" fmla="val -153014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755651</xdr:colOff>
      <xdr:row>39</xdr:row>
      <xdr:rowOff>123825</xdr:rowOff>
    </xdr:from>
    <xdr:to>
      <xdr:col>9</xdr:col>
      <xdr:colOff>3176</xdr:colOff>
      <xdr:row>44</xdr:row>
      <xdr:rowOff>19050</xdr:rowOff>
    </xdr:to>
    <xdr:sp macro="" textlink="">
      <xdr:nvSpPr>
        <xdr:cNvPr id="11273" name="AutoShape 9">
          <a:extLst>
            <a:ext uri="{FF2B5EF4-FFF2-40B4-BE49-F238E27FC236}">
              <a16:creationId xmlns:a16="http://schemas.microsoft.com/office/drawing/2014/main" id="{00000000-0008-0000-0000-0000092C0000}"/>
            </a:ext>
          </a:extLst>
        </xdr:cNvPr>
        <xdr:cNvSpPr>
          <a:spLocks/>
        </xdr:cNvSpPr>
      </xdr:nvSpPr>
      <xdr:spPr bwMode="auto">
        <a:xfrm>
          <a:off x="5480051" y="6991350"/>
          <a:ext cx="1457325" cy="657225"/>
        </a:xfrm>
        <a:prstGeom prst="borderCallout1">
          <a:avLst>
            <a:gd name="adj1" fmla="val 18519"/>
            <a:gd name="adj2" fmla="val -8694"/>
            <a:gd name="adj3" fmla="val 9287"/>
            <a:gd name="adj4" fmla="val -124848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55</xdr:row>
      <xdr:rowOff>0</xdr:rowOff>
    </xdr:from>
    <xdr:to>
      <xdr:col>4</xdr:col>
      <xdr:colOff>533400</xdr:colOff>
      <xdr:row>55</xdr:row>
      <xdr:rowOff>190500</xdr:rowOff>
    </xdr:to>
    <xdr:sp macro="" textlink="">
      <xdr:nvSpPr>
        <xdr:cNvPr id="580903" name="Text Box 10">
          <a:extLst>
            <a:ext uri="{FF2B5EF4-FFF2-40B4-BE49-F238E27FC236}">
              <a16:creationId xmlns:a16="http://schemas.microsoft.com/office/drawing/2014/main" id="{00000000-0008-0000-0000-000027DD0800}"/>
            </a:ext>
          </a:extLst>
        </xdr:cNvPr>
        <xdr:cNvSpPr txBox="1">
          <a:spLocks noChangeArrowheads="1"/>
        </xdr:cNvSpPr>
      </xdr:nvSpPr>
      <xdr:spPr bwMode="auto">
        <a:xfrm>
          <a:off x="3657600" y="9286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55</xdr:row>
      <xdr:rowOff>0</xdr:rowOff>
    </xdr:from>
    <xdr:to>
      <xdr:col>4</xdr:col>
      <xdr:colOff>533400</xdr:colOff>
      <xdr:row>55</xdr:row>
      <xdr:rowOff>190500</xdr:rowOff>
    </xdr:to>
    <xdr:sp macro="" textlink="">
      <xdr:nvSpPr>
        <xdr:cNvPr id="580904" name="Text Box 22">
          <a:extLst>
            <a:ext uri="{FF2B5EF4-FFF2-40B4-BE49-F238E27FC236}">
              <a16:creationId xmlns:a16="http://schemas.microsoft.com/office/drawing/2014/main" id="{00000000-0008-0000-0000-000028DD0800}"/>
            </a:ext>
          </a:extLst>
        </xdr:cNvPr>
        <xdr:cNvSpPr txBox="1">
          <a:spLocks noChangeArrowheads="1"/>
        </xdr:cNvSpPr>
      </xdr:nvSpPr>
      <xdr:spPr bwMode="auto">
        <a:xfrm>
          <a:off x="3657600" y="92868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0</xdr:col>
      <xdr:colOff>0</xdr:colOff>
      <xdr:row>71</xdr:row>
      <xdr:rowOff>9525</xdr:rowOff>
    </xdr:from>
    <xdr:to>
      <xdr:col>8</xdr:col>
      <xdr:colOff>542925</xdr:colOff>
      <xdr:row>86</xdr:row>
      <xdr:rowOff>142875</xdr:rowOff>
    </xdr:to>
    <xdr:graphicFrame macro="">
      <xdr:nvGraphicFramePr>
        <xdr:cNvPr id="580905" name="Chart 25">
          <a:extLst>
            <a:ext uri="{FF2B5EF4-FFF2-40B4-BE49-F238E27FC236}">
              <a16:creationId xmlns:a16="http://schemas.microsoft.com/office/drawing/2014/main" id="{00000000-0008-0000-0000-000029DD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3</xdr:col>
      <xdr:colOff>457200</xdr:colOff>
      <xdr:row>101</xdr:row>
      <xdr:rowOff>0</xdr:rowOff>
    </xdr:from>
    <xdr:to>
      <xdr:col>3</xdr:col>
      <xdr:colOff>533400</xdr:colOff>
      <xdr:row>102</xdr:row>
      <xdr:rowOff>38100</xdr:rowOff>
    </xdr:to>
    <xdr:sp macro="" textlink="">
      <xdr:nvSpPr>
        <xdr:cNvPr id="580906" name="Text Box 39">
          <a:extLst>
            <a:ext uri="{FF2B5EF4-FFF2-40B4-BE49-F238E27FC236}">
              <a16:creationId xmlns:a16="http://schemas.microsoft.com/office/drawing/2014/main" id="{00000000-0008-0000-0000-00002ADD0800}"/>
            </a:ext>
          </a:extLst>
        </xdr:cNvPr>
        <xdr:cNvSpPr txBox="1">
          <a:spLocks noChangeArrowheads="1"/>
        </xdr:cNvSpPr>
      </xdr:nvSpPr>
      <xdr:spPr bwMode="auto">
        <a:xfrm>
          <a:off x="2895600" y="172402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07" name="Text Box 42">
          <a:extLst>
            <a:ext uri="{FF2B5EF4-FFF2-40B4-BE49-F238E27FC236}">
              <a16:creationId xmlns:a16="http://schemas.microsoft.com/office/drawing/2014/main" id="{00000000-0008-0000-0000-00002B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08" name="Text Box 43">
          <a:extLst>
            <a:ext uri="{FF2B5EF4-FFF2-40B4-BE49-F238E27FC236}">
              <a16:creationId xmlns:a16="http://schemas.microsoft.com/office/drawing/2014/main" id="{00000000-0008-0000-0000-00002C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09" name="Text Box 44">
          <a:extLst>
            <a:ext uri="{FF2B5EF4-FFF2-40B4-BE49-F238E27FC236}">
              <a16:creationId xmlns:a16="http://schemas.microsoft.com/office/drawing/2014/main" id="{00000000-0008-0000-0000-00002D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10" name="Text Box 45">
          <a:extLst>
            <a:ext uri="{FF2B5EF4-FFF2-40B4-BE49-F238E27FC236}">
              <a16:creationId xmlns:a16="http://schemas.microsoft.com/office/drawing/2014/main" id="{00000000-0008-0000-0000-00002E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11" name="Text Box 46">
          <a:extLst>
            <a:ext uri="{FF2B5EF4-FFF2-40B4-BE49-F238E27FC236}">
              <a16:creationId xmlns:a16="http://schemas.microsoft.com/office/drawing/2014/main" id="{00000000-0008-0000-0000-00002F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12" name="Text Box 47">
          <a:extLst>
            <a:ext uri="{FF2B5EF4-FFF2-40B4-BE49-F238E27FC236}">
              <a16:creationId xmlns:a16="http://schemas.microsoft.com/office/drawing/2014/main" id="{00000000-0008-0000-0000-000030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13" name="Text Box 48">
          <a:extLst>
            <a:ext uri="{FF2B5EF4-FFF2-40B4-BE49-F238E27FC236}">
              <a16:creationId xmlns:a16="http://schemas.microsoft.com/office/drawing/2014/main" id="{00000000-0008-0000-0000-000031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580914" name="Text Box 49">
          <a:extLst>
            <a:ext uri="{FF2B5EF4-FFF2-40B4-BE49-F238E27FC236}">
              <a16:creationId xmlns:a16="http://schemas.microsoft.com/office/drawing/2014/main" id="{00000000-0008-0000-0000-000032DD0800}"/>
            </a:ext>
          </a:extLst>
        </xdr:cNvPr>
        <xdr:cNvSpPr txBox="1">
          <a:spLocks noChangeArrowheads="1"/>
        </xdr:cNvSpPr>
      </xdr:nvSpPr>
      <xdr:spPr bwMode="auto">
        <a:xfrm>
          <a:off x="3657600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580915" name="Text Box 50">
          <a:extLst>
            <a:ext uri="{FF2B5EF4-FFF2-40B4-BE49-F238E27FC236}">
              <a16:creationId xmlns:a16="http://schemas.microsoft.com/office/drawing/2014/main" id="{00000000-0008-0000-0000-000033DD0800}"/>
            </a:ext>
          </a:extLst>
        </xdr:cNvPr>
        <xdr:cNvSpPr txBox="1">
          <a:spLocks noChangeArrowheads="1"/>
        </xdr:cNvSpPr>
      </xdr:nvSpPr>
      <xdr:spPr bwMode="auto">
        <a:xfrm>
          <a:off x="3657600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89</xdr:row>
      <xdr:rowOff>0</xdr:rowOff>
    </xdr:from>
    <xdr:to>
      <xdr:col>4</xdr:col>
      <xdr:colOff>533400</xdr:colOff>
      <xdr:row>89</xdr:row>
      <xdr:rowOff>190500</xdr:rowOff>
    </xdr:to>
    <xdr:sp macro="" textlink="">
      <xdr:nvSpPr>
        <xdr:cNvPr id="580916" name="Text Box 51">
          <a:extLst>
            <a:ext uri="{FF2B5EF4-FFF2-40B4-BE49-F238E27FC236}">
              <a16:creationId xmlns:a16="http://schemas.microsoft.com/office/drawing/2014/main" id="{00000000-0008-0000-0000-000034DD0800}"/>
            </a:ext>
          </a:extLst>
        </xdr:cNvPr>
        <xdr:cNvSpPr txBox="1">
          <a:spLocks noChangeArrowheads="1"/>
        </xdr:cNvSpPr>
      </xdr:nvSpPr>
      <xdr:spPr bwMode="auto">
        <a:xfrm>
          <a:off x="3657600" y="1471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89</xdr:row>
      <xdr:rowOff>0</xdr:rowOff>
    </xdr:from>
    <xdr:to>
      <xdr:col>4</xdr:col>
      <xdr:colOff>533400</xdr:colOff>
      <xdr:row>89</xdr:row>
      <xdr:rowOff>190500</xdr:rowOff>
    </xdr:to>
    <xdr:sp macro="" textlink="">
      <xdr:nvSpPr>
        <xdr:cNvPr id="580917" name="Text Box 52">
          <a:extLst>
            <a:ext uri="{FF2B5EF4-FFF2-40B4-BE49-F238E27FC236}">
              <a16:creationId xmlns:a16="http://schemas.microsoft.com/office/drawing/2014/main" id="{00000000-0008-0000-0000-000035DD0800}"/>
            </a:ext>
          </a:extLst>
        </xdr:cNvPr>
        <xdr:cNvSpPr txBox="1">
          <a:spLocks noChangeArrowheads="1"/>
        </xdr:cNvSpPr>
      </xdr:nvSpPr>
      <xdr:spPr bwMode="auto">
        <a:xfrm>
          <a:off x="3657600" y="1471612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18" name="Text Box 53">
          <a:extLst>
            <a:ext uri="{FF2B5EF4-FFF2-40B4-BE49-F238E27FC236}">
              <a16:creationId xmlns:a16="http://schemas.microsoft.com/office/drawing/2014/main" id="{00000000-0008-0000-0000-000036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19" name="Text Box 54">
          <a:extLst>
            <a:ext uri="{FF2B5EF4-FFF2-40B4-BE49-F238E27FC236}">
              <a16:creationId xmlns:a16="http://schemas.microsoft.com/office/drawing/2014/main" id="{00000000-0008-0000-0000-000037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20" name="Text Box 55">
          <a:extLst>
            <a:ext uri="{FF2B5EF4-FFF2-40B4-BE49-F238E27FC236}">
              <a16:creationId xmlns:a16="http://schemas.microsoft.com/office/drawing/2014/main" id="{00000000-0008-0000-0000-000038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21" name="Text Box 56">
          <a:extLst>
            <a:ext uri="{FF2B5EF4-FFF2-40B4-BE49-F238E27FC236}">
              <a16:creationId xmlns:a16="http://schemas.microsoft.com/office/drawing/2014/main" id="{00000000-0008-0000-0000-000039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22" name="Text Box 57">
          <a:extLst>
            <a:ext uri="{FF2B5EF4-FFF2-40B4-BE49-F238E27FC236}">
              <a16:creationId xmlns:a16="http://schemas.microsoft.com/office/drawing/2014/main" id="{00000000-0008-0000-0000-00003A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23" name="Text Box 58">
          <a:extLst>
            <a:ext uri="{FF2B5EF4-FFF2-40B4-BE49-F238E27FC236}">
              <a16:creationId xmlns:a16="http://schemas.microsoft.com/office/drawing/2014/main" id="{00000000-0008-0000-0000-00003B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24" name="Text Box 59">
          <a:extLst>
            <a:ext uri="{FF2B5EF4-FFF2-40B4-BE49-F238E27FC236}">
              <a16:creationId xmlns:a16="http://schemas.microsoft.com/office/drawing/2014/main" id="{00000000-0008-0000-0000-00003C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102</xdr:row>
      <xdr:rowOff>0</xdr:rowOff>
    </xdr:from>
    <xdr:to>
      <xdr:col>0</xdr:col>
      <xdr:colOff>773430</xdr:colOff>
      <xdr:row>102</xdr:row>
      <xdr:rowOff>190500</xdr:rowOff>
    </xdr:to>
    <xdr:sp macro="" textlink="">
      <xdr:nvSpPr>
        <xdr:cNvPr id="580925" name="Text Box 60">
          <a:extLst>
            <a:ext uri="{FF2B5EF4-FFF2-40B4-BE49-F238E27FC236}">
              <a16:creationId xmlns:a16="http://schemas.microsoft.com/office/drawing/2014/main" id="{00000000-0008-0000-0000-00003DDD0800}"/>
            </a:ext>
          </a:extLst>
        </xdr:cNvPr>
        <xdr:cNvSpPr txBox="1">
          <a:spLocks noChangeArrowheads="1"/>
        </xdr:cNvSpPr>
      </xdr:nvSpPr>
      <xdr:spPr bwMode="auto">
        <a:xfrm>
          <a:off x="695325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580926" name="Text Box 61">
          <a:extLst>
            <a:ext uri="{FF2B5EF4-FFF2-40B4-BE49-F238E27FC236}">
              <a16:creationId xmlns:a16="http://schemas.microsoft.com/office/drawing/2014/main" id="{00000000-0008-0000-0000-00003EDD0800}"/>
            </a:ext>
          </a:extLst>
        </xdr:cNvPr>
        <xdr:cNvSpPr txBox="1">
          <a:spLocks noChangeArrowheads="1"/>
        </xdr:cNvSpPr>
      </xdr:nvSpPr>
      <xdr:spPr bwMode="auto">
        <a:xfrm>
          <a:off x="3657600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102</xdr:row>
      <xdr:rowOff>0</xdr:rowOff>
    </xdr:from>
    <xdr:to>
      <xdr:col>4</xdr:col>
      <xdr:colOff>533400</xdr:colOff>
      <xdr:row>102</xdr:row>
      <xdr:rowOff>190500</xdr:rowOff>
    </xdr:to>
    <xdr:sp macro="" textlink="">
      <xdr:nvSpPr>
        <xdr:cNvPr id="580927" name="Text Box 62">
          <a:extLst>
            <a:ext uri="{FF2B5EF4-FFF2-40B4-BE49-F238E27FC236}">
              <a16:creationId xmlns:a16="http://schemas.microsoft.com/office/drawing/2014/main" id="{00000000-0008-0000-0000-00003FDD0800}"/>
            </a:ext>
          </a:extLst>
        </xdr:cNvPr>
        <xdr:cNvSpPr txBox="1">
          <a:spLocks noChangeArrowheads="1"/>
        </xdr:cNvSpPr>
      </xdr:nvSpPr>
      <xdr:spPr bwMode="auto">
        <a:xfrm>
          <a:off x="3657600" y="173926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0.9462</cdr:x>
      <cdr:y>0.35367</cdr:y>
    </cdr:from>
    <cdr:to>
      <cdr:x>0.99036</cdr:x>
      <cdr:y>0.50178</cdr:y>
    </cdr:to>
    <cdr:sp macro="" textlink="">
      <cdr:nvSpPr>
        <cdr:cNvPr id="11980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800544"/>
          <a:ext cx="228893" cy="364145"/>
        </a:xfrm>
        <a:prstGeom xmlns:a="http://schemas.openxmlformats.org/drawingml/2006/main" prst="downArrow">
          <a:avLst>
            <a:gd name="adj1" fmla="val 50000"/>
            <a:gd name="adj2" fmla="val 3977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0.9527</cdr:x>
      <cdr:y>0.42495</cdr:y>
    </cdr:from>
    <cdr:to>
      <cdr:x>0.98343</cdr:x>
      <cdr:y>0.4454</cdr:y>
    </cdr:to>
    <cdr:sp macro="" textlink="">
      <cdr:nvSpPr>
        <cdr:cNvPr id="12289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20924" y="314845"/>
          <a:ext cx="185428" cy="14997"/>
        </a:xfrm>
        <a:prstGeom xmlns:a="http://schemas.openxmlformats.org/drawingml/2006/main" prst="upArrow">
          <a:avLst>
            <a:gd name="adj1" fmla="val 50000"/>
            <a:gd name="adj2" fmla="val 25000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18288" tIns="18288" rIns="18288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0.94718</cdr:x>
      <cdr:y>0.29787</cdr:y>
    </cdr:from>
    <cdr:to>
      <cdr:x>0.99061</cdr:x>
      <cdr:y>0.46418</cdr:y>
    </cdr:to>
    <cdr:sp macro="" textlink="">
      <cdr:nvSpPr>
        <cdr:cNvPr id="13314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9390" y="664658"/>
          <a:ext cx="226335" cy="379147"/>
        </a:xfrm>
        <a:prstGeom xmlns:a="http://schemas.openxmlformats.org/drawingml/2006/main" prst="downArrow">
          <a:avLst>
            <a:gd name="adj1" fmla="val 50000"/>
            <a:gd name="adj2" fmla="val 4187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0.94571</cdr:x>
      <cdr:y>0.34192</cdr:y>
    </cdr:from>
    <cdr:to>
      <cdr:x>0.99036</cdr:x>
      <cdr:y>0.49239</cdr:y>
    </cdr:to>
    <cdr:sp macro="" textlink="">
      <cdr:nvSpPr>
        <cdr:cNvPr id="14338" name="AutoShape 2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5553" y="777034"/>
          <a:ext cx="228893" cy="357640"/>
        </a:xfrm>
        <a:prstGeom xmlns:a="http://schemas.openxmlformats.org/drawingml/2006/main" prst="downArrow">
          <a:avLst>
            <a:gd name="adj1" fmla="val 50000"/>
            <a:gd name="adj2" fmla="val 39062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0.00756</cdr:x>
      <cdr:y>0.06494</cdr:y>
    </cdr:from>
    <cdr:to>
      <cdr:x>0.11468</cdr:x>
      <cdr:y>0.68838</cdr:y>
    </cdr:to>
    <cdr:sp macro="" textlink="">
      <cdr:nvSpPr>
        <cdr:cNvPr id="1536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50800"/>
          <a:ext cx="666583" cy="457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0.68787</cdr:x>
      <cdr:y>0</cdr:y>
    </cdr:from>
    <cdr:to>
      <cdr:x>0.72918</cdr:x>
      <cdr:y>1</cdr:y>
    </cdr:to>
    <cdr:sp macro="" textlink="">
      <cdr:nvSpPr>
        <cdr:cNvPr id="153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37068" y="0"/>
          <a:ext cx="284501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CWW=Compressed Work Week</a:t>
          </a:r>
        </a:p>
      </cdr:txBody>
    </cdr:sp>
  </cdr:relSizeAnchor>
  <cdr:relSizeAnchor xmlns:cdr="http://schemas.openxmlformats.org/drawingml/2006/chartDrawing">
    <cdr:from>
      <cdr:x>0.07578</cdr:x>
      <cdr:y>0.47194</cdr:y>
    </cdr:from>
    <cdr:to>
      <cdr:x>0.13314</cdr:x>
      <cdr:y>0.67968</cdr:y>
    </cdr:to>
    <cdr:sp macro="" textlink="">
      <cdr:nvSpPr>
        <cdr:cNvPr id="1536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72453" y="349306"/>
          <a:ext cx="361195" cy="1523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Bus</a:t>
          </a:r>
        </a:p>
      </cdr:txBody>
    </cdr:sp>
  </cdr:relSizeAnchor>
  <cdr:relSizeAnchor xmlns:cdr="http://schemas.openxmlformats.org/drawingml/2006/chartDrawing">
    <cdr:from>
      <cdr:x>0.1777</cdr:x>
      <cdr:y>0</cdr:y>
    </cdr:from>
    <cdr:to>
      <cdr:x>0.19136</cdr:x>
      <cdr:y>1</cdr:y>
    </cdr:to>
    <cdr:sp macro="" textlink="">
      <cdr:nvSpPr>
        <cdr:cNvPr id="15364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23744" y="0"/>
          <a:ext cx="94065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Carpool</a:t>
          </a:r>
        </a:p>
      </cdr:txBody>
    </cdr:sp>
  </cdr:relSizeAnchor>
  <cdr:relSizeAnchor xmlns:cdr="http://schemas.openxmlformats.org/drawingml/2006/chartDrawing">
    <cdr:from>
      <cdr:x>0.30082</cdr:x>
      <cdr:y>0</cdr:y>
    </cdr:from>
    <cdr:to>
      <cdr:x>0.31359</cdr:x>
      <cdr:y>1</cdr:y>
    </cdr:to>
    <cdr:sp macro="" textlink="">
      <cdr:nvSpPr>
        <cdr:cNvPr id="15365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71619" y="0"/>
          <a:ext cx="87909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Bicycle</a:t>
          </a:r>
        </a:p>
      </cdr:txBody>
    </cdr:sp>
  </cdr:relSizeAnchor>
  <cdr:relSizeAnchor xmlns:cdr="http://schemas.openxmlformats.org/drawingml/2006/chartDrawing">
    <cdr:from>
      <cdr:x>0.43303</cdr:x>
      <cdr:y>0</cdr:y>
    </cdr:from>
    <cdr:to>
      <cdr:x>0.44198</cdr:x>
      <cdr:y>1</cdr:y>
    </cdr:to>
    <cdr:sp macro="" textlink="">
      <cdr:nvSpPr>
        <cdr:cNvPr id="15366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82094" y="0"/>
          <a:ext cx="61620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Walk</a:t>
          </a:r>
        </a:p>
      </cdr:txBody>
    </cdr:sp>
  </cdr:relSizeAnchor>
  <cdr:relSizeAnchor xmlns:cdr="http://schemas.openxmlformats.org/drawingml/2006/chartDrawing">
    <cdr:from>
      <cdr:x>0.65782</cdr:x>
      <cdr:y>0</cdr:y>
    </cdr:from>
    <cdr:to>
      <cdr:x>0.67202</cdr:x>
      <cdr:y>1</cdr:y>
    </cdr:to>
    <cdr:sp macro="" textlink="">
      <cdr:nvSpPr>
        <cdr:cNvPr id="15367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30127" y="0"/>
          <a:ext cx="97784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Vanpool</a:t>
          </a:r>
        </a:p>
      </cdr:txBody>
    </cdr:sp>
  </cdr:relSizeAnchor>
  <cdr:relSizeAnchor xmlns:cdr="http://schemas.openxmlformats.org/drawingml/2006/chartDrawing">
    <cdr:from>
      <cdr:x>0.51404</cdr:x>
      <cdr:y>0</cdr:y>
    </cdr:from>
    <cdr:to>
      <cdr:x>0.5364</cdr:x>
      <cdr:y>1</cdr:y>
    </cdr:to>
    <cdr:sp macro="" textlink="">
      <cdr:nvSpPr>
        <cdr:cNvPr id="15368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9975" y="0"/>
          <a:ext cx="154017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Telecommute</a:t>
          </a:r>
        </a:p>
      </cdr:txBody>
    </cdr:sp>
  </cdr:relSizeAnchor>
  <cdr:relSizeAnchor xmlns:cdr="http://schemas.openxmlformats.org/drawingml/2006/chartDrawing">
    <cdr:from>
      <cdr:x>0.91586</cdr:x>
      <cdr:y>0</cdr:y>
    </cdr:from>
    <cdr:to>
      <cdr:x>0.9257</cdr:x>
      <cdr:y>1</cdr:y>
    </cdr:to>
    <cdr:sp macro="" textlink="">
      <cdr:nvSpPr>
        <cdr:cNvPr id="15369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307139" y="0"/>
          <a:ext cx="67775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CWW</a:t>
          </a:r>
        </a:p>
      </cdr:txBody>
    </cdr:sp>
  </cdr:relSizeAnchor>
  <cdr:relSizeAnchor xmlns:cdr="http://schemas.openxmlformats.org/drawingml/2006/chartDrawing">
    <cdr:from>
      <cdr:x>0.79867</cdr:x>
      <cdr:y>0</cdr:y>
    </cdr:from>
    <cdr:to>
      <cdr:x>0.80653</cdr:x>
      <cdr:y>1</cdr:y>
    </cdr:to>
    <cdr:sp macro="" textlink="">
      <cdr:nvSpPr>
        <cdr:cNvPr id="15370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500101" y="0"/>
          <a:ext cx="54117" cy="442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75" b="1" i="0" u="none" strike="noStrike" baseline="0">
              <a:solidFill>
                <a:srgbClr val="000000"/>
              </a:solidFill>
              <a:latin typeface="Tms Rmn"/>
            </a:rPr>
            <a:t>AFV</a:t>
          </a:r>
        </a:p>
      </cdr:txBody>
    </cdr:sp>
  </cdr:relSizeAnchor>
  <cdr:relSizeAnchor xmlns:cdr="http://schemas.openxmlformats.org/drawingml/2006/chartDrawing">
    <cdr:from>
      <cdr:x>0.17647</cdr:x>
      <cdr:y>0.73363</cdr:y>
    </cdr:from>
    <cdr:to>
      <cdr:x>0.18583</cdr:x>
      <cdr:y>0.96748</cdr:y>
    </cdr:to>
    <cdr:sp macro="" textlink="">
      <cdr:nvSpPr>
        <cdr:cNvPr id="15371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06482" y="541237"/>
          <a:ext cx="57357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0.30254</cdr:x>
      <cdr:y>0.562</cdr:y>
    </cdr:from>
    <cdr:to>
      <cdr:x>0.3114</cdr:x>
      <cdr:y>0.79584</cdr:y>
    </cdr:to>
    <cdr:sp macro="" textlink="">
      <cdr:nvSpPr>
        <cdr:cNvPr id="15372" name="Text Box 1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95531" y="415357"/>
          <a:ext cx="57357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0.4254</cdr:x>
      <cdr:y>0.562</cdr:y>
    </cdr:from>
    <cdr:to>
      <cdr:x>0.43451</cdr:x>
      <cdr:y>0.79584</cdr:y>
    </cdr:to>
    <cdr:sp macro="" textlink="">
      <cdr:nvSpPr>
        <cdr:cNvPr id="15373" name="Text Box 1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667527" y="415357"/>
          <a:ext cx="57357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0.54925</cdr:x>
      <cdr:y>0.68338</cdr:y>
    </cdr:from>
    <cdr:to>
      <cdr:x>0.55836</cdr:x>
      <cdr:y>0.91723</cdr:y>
    </cdr:to>
    <cdr:sp macro="" textlink="">
      <cdr:nvSpPr>
        <cdr:cNvPr id="15374" name="Text Box 1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445724" y="504383"/>
          <a:ext cx="57357" cy="17150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0.54753</cdr:x>
      <cdr:y>0</cdr:y>
    </cdr:from>
    <cdr:to>
      <cdr:x>0.56286</cdr:x>
      <cdr:y>1</cdr:y>
    </cdr:to>
    <cdr:sp macro="" textlink="">
      <cdr:nvSpPr>
        <cdr:cNvPr id="15375" name="Text Box 1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770606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0.67014</cdr:x>
      <cdr:y>0.562</cdr:y>
    </cdr:from>
    <cdr:to>
      <cdr:x>0.679</cdr:x>
      <cdr:y>0.79584</cdr:y>
    </cdr:to>
    <cdr:sp macro="" textlink="">
      <cdr:nvSpPr>
        <cdr:cNvPr id="15376" name="Text Box 1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05319" y="415357"/>
          <a:ext cx="57357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0.78931</cdr:x>
      <cdr:y>0.562</cdr:y>
    </cdr:from>
    <cdr:to>
      <cdr:x>0.79842</cdr:x>
      <cdr:y>0.79584</cdr:y>
    </cdr:to>
    <cdr:sp macro="" textlink="">
      <cdr:nvSpPr>
        <cdr:cNvPr id="15377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58713" y="415357"/>
          <a:ext cx="57358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0.91586</cdr:x>
      <cdr:y>0.562</cdr:y>
    </cdr:from>
    <cdr:to>
      <cdr:x>0.92522</cdr:x>
      <cdr:y>0.79584</cdr:y>
    </cdr:to>
    <cdr:sp macro="" textlink="">
      <cdr:nvSpPr>
        <cdr:cNvPr id="15378" name="Text Box 1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753963" y="415357"/>
          <a:ext cx="57357" cy="171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0.0578</cdr:x>
      <cdr:y>0.56526</cdr:y>
    </cdr:from>
    <cdr:to>
      <cdr:x>0.15948</cdr:x>
      <cdr:y>0.90287</cdr:y>
    </cdr:to>
    <cdr:sp macro="" textlink="">
      <cdr:nvSpPr>
        <cdr:cNvPr id="15379" name="Text Box 1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9289" y="417751"/>
          <a:ext cx="638679" cy="24761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imes"/>
              <a:ea typeface="Times"/>
              <a:cs typeface="Times"/>
            </a:rPr>
            <a:t>2000  2001</a:t>
          </a:r>
          <a:endParaRPr lang="en-US" sz="175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  <a:p xmlns:a="http://schemas.openxmlformats.org/drawingml/2006/main">
          <a:pPr algn="l" rtl="0">
            <a:defRPr sz="1000"/>
          </a:pPr>
          <a:endParaRPr lang="en-US" sz="175" b="0" i="0" u="none" strike="noStrike" baseline="0">
            <a:solidFill>
              <a:srgbClr val="000000"/>
            </a:solidFill>
            <a:latin typeface="Times"/>
            <a:ea typeface="Times"/>
            <a:cs typeface="Times"/>
          </a:endParaRPr>
        </a:p>
      </cdr:txBody>
    </cdr:sp>
  </cdr:relSizeAnchor>
  <cdr:relSizeAnchor xmlns:cdr="http://schemas.openxmlformats.org/drawingml/2006/chartDrawing">
    <cdr:from>
      <cdr:x>0.17647</cdr:x>
      <cdr:y>0</cdr:y>
    </cdr:from>
    <cdr:to>
      <cdr:x>0.1918</cdr:x>
      <cdr:y>1</cdr:y>
    </cdr:to>
    <cdr:sp macro="" textlink="">
      <cdr:nvSpPr>
        <cdr:cNvPr id="15380" name="Text Box 2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15274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0.34193</cdr:x>
      <cdr:y>0.57614</cdr:y>
    </cdr:from>
    <cdr:to>
      <cdr:x>0.35104</cdr:x>
      <cdr:y>0.83587</cdr:y>
    </cdr:to>
    <cdr:sp macro="" textlink="">
      <cdr:nvSpPr>
        <cdr:cNvPr id="15381" name="Text Box 2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5112" y="425728"/>
          <a:ext cx="57357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0.30254</cdr:x>
      <cdr:y>0</cdr:y>
    </cdr:from>
    <cdr:to>
      <cdr:x>0.31787</cdr:x>
      <cdr:y>1</cdr:y>
    </cdr:to>
    <cdr:sp macro="" textlink="">
      <cdr:nvSpPr>
        <cdr:cNvPr id="15382" name="Text Box 2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83464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0.41703</cdr:x>
      <cdr:y>0</cdr:y>
    </cdr:from>
    <cdr:to>
      <cdr:x>0.43236</cdr:x>
      <cdr:y>1</cdr:y>
    </cdr:to>
    <cdr:sp macro="" textlink="">
      <cdr:nvSpPr>
        <cdr:cNvPr id="15383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871908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0.5687</cdr:x>
      <cdr:y>0.57614</cdr:y>
    </cdr:from>
    <cdr:to>
      <cdr:x>0.57806</cdr:x>
      <cdr:y>0.83587</cdr:y>
    </cdr:to>
    <cdr:sp macro="" textlink="">
      <cdr:nvSpPr>
        <cdr:cNvPr id="15384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69740" y="425728"/>
          <a:ext cx="57357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0.06617</cdr:x>
      <cdr:y>0.31597</cdr:y>
    </cdr:from>
    <cdr:to>
      <cdr:x>0.17229</cdr:x>
      <cdr:y>0.93942</cdr:y>
    </cdr:to>
    <cdr:sp macro="" textlink="">
      <cdr:nvSpPr>
        <cdr:cNvPr id="15385" name="Text Box 2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11995" y="234913"/>
          <a:ext cx="666583" cy="457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0.56304</cdr:x>
      <cdr:y>0.53415</cdr:y>
    </cdr:from>
    <cdr:to>
      <cdr:x>0.57141</cdr:x>
      <cdr:y>0.79389</cdr:y>
    </cdr:to>
    <cdr:sp macro="" textlink="">
      <cdr:nvSpPr>
        <cdr:cNvPr id="15386" name="Text Box 2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34085" y="394936"/>
          <a:ext cx="57358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0.78931</cdr:x>
      <cdr:y>0</cdr:y>
    </cdr:from>
    <cdr:to>
      <cdr:x>0.80464</cdr:x>
      <cdr:y>1</cdr:y>
    </cdr:to>
    <cdr:sp macro="" textlink="">
      <cdr:nvSpPr>
        <cdr:cNvPr id="15387" name="Text Box 2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435643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0.90626</cdr:x>
      <cdr:y>0</cdr:y>
    </cdr:from>
    <cdr:to>
      <cdr:x>0.92159</cdr:x>
      <cdr:y>1</cdr:y>
    </cdr:to>
    <cdr:sp macro="" textlink="">
      <cdr:nvSpPr>
        <cdr:cNvPr id="15388" name="Text Box 2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241027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  <cdr:relSizeAnchor xmlns:cdr="http://schemas.openxmlformats.org/drawingml/2006/chartDrawing">
    <cdr:from>
      <cdr:x>0.68245</cdr:x>
      <cdr:y>0.57614</cdr:y>
    </cdr:from>
    <cdr:to>
      <cdr:x>0.6923</cdr:x>
      <cdr:y>0.83587</cdr:y>
    </cdr:to>
    <cdr:sp macro="" textlink="">
      <cdr:nvSpPr>
        <cdr:cNvPr id="15389" name="Text Box 2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87480" y="425728"/>
          <a:ext cx="57357" cy="1904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0.09375</cdr:x>
      <cdr:y>0.06494</cdr:y>
    </cdr:from>
    <cdr:to>
      <cdr:x>0.19986</cdr:x>
      <cdr:y>0.68838</cdr:y>
    </cdr:to>
    <cdr:sp macro="" textlink="">
      <cdr:nvSpPr>
        <cdr:cNvPr id="15390" name="Text Box 3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5617" y="50800"/>
          <a:ext cx="666583" cy="4572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0.66447</cdr:x>
      <cdr:y>0</cdr:y>
    </cdr:from>
    <cdr:to>
      <cdr:x>0.6798</cdr:x>
      <cdr:y>1</cdr:y>
    </cdr:to>
    <cdr:sp macro="" textlink="">
      <cdr:nvSpPr>
        <cdr:cNvPr id="15391" name="Text Box 3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75922" y="0"/>
          <a:ext cx="105542" cy="406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150" b="0" i="0" u="none" strike="noStrike" baseline="0">
              <a:solidFill>
                <a:srgbClr val="000000"/>
              </a:solidFill>
              <a:latin typeface="Tms Rmn"/>
            </a:rPr>
            <a:t>2000  2001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0.9531</cdr:x>
      <cdr:y>0.42726</cdr:y>
    </cdr:from>
    <cdr:to>
      <cdr:x>0.99222</cdr:x>
      <cdr:y>0.68691</cdr:y>
    </cdr:to>
    <cdr:sp macro="" textlink="">
      <cdr:nvSpPr>
        <cdr:cNvPr id="921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834430" y="1036757"/>
          <a:ext cx="245695" cy="625411"/>
        </a:xfrm>
        <a:prstGeom xmlns:a="http://schemas.openxmlformats.org/drawingml/2006/main" prst="upArrow">
          <a:avLst>
            <a:gd name="adj1" fmla="val 50000"/>
            <a:gd name="adj2" fmla="val 63637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Better</a:t>
          </a:r>
        </a:p>
      </cdr:txBody>
    </cdr:sp>
  </cdr:relSizeAnchor>
  <cdr:relSizeAnchor xmlns:cdr="http://schemas.openxmlformats.org/drawingml/2006/chartDrawing">
    <cdr:from>
      <cdr:x>0.00778</cdr:x>
      <cdr:y>0.90067</cdr:y>
    </cdr:from>
    <cdr:to>
      <cdr:x>0.21175</cdr:x>
      <cdr:y>0.95898</cdr:y>
    </cdr:to>
    <cdr:sp macro="" textlink="">
      <cdr:nvSpPr>
        <cdr:cNvPr id="9216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244" y="2179040"/>
          <a:ext cx="1369670" cy="1410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/>
          <a:ext uri="{91240B29-F687-4f45-9708-019B960494DF}"/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66</xdr:row>
      <xdr:rowOff>9525</xdr:rowOff>
    </xdr:from>
    <xdr:to>
      <xdr:col>8</xdr:col>
      <xdr:colOff>352425</xdr:colOff>
      <xdr:row>81</xdr:row>
      <xdr:rowOff>142875</xdr:rowOff>
    </xdr:to>
    <xdr:graphicFrame macro="">
      <xdr:nvGraphicFramePr>
        <xdr:cNvPr id="587013" name="Chart 1">
          <a:extLst>
            <a:ext uri="{FF2B5EF4-FFF2-40B4-BE49-F238E27FC236}">
              <a16:creationId xmlns:a16="http://schemas.microsoft.com/office/drawing/2014/main" id="{00000000-0008-0000-0100-000005F5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17</xdr:row>
      <xdr:rowOff>104775</xdr:rowOff>
    </xdr:from>
    <xdr:to>
      <xdr:col>6</xdr:col>
      <xdr:colOff>552450</xdr:colOff>
      <xdr:row>31</xdr:row>
      <xdr:rowOff>114300</xdr:rowOff>
    </xdr:to>
    <xdr:graphicFrame macro="">
      <xdr:nvGraphicFramePr>
        <xdr:cNvPr id="587014" name="Chart 2">
          <a:extLst>
            <a:ext uri="{FF2B5EF4-FFF2-40B4-BE49-F238E27FC236}">
              <a16:creationId xmlns:a16="http://schemas.microsoft.com/office/drawing/2014/main" id="{00000000-0008-0000-0100-000006F5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33</xdr:row>
      <xdr:rowOff>9525</xdr:rowOff>
    </xdr:from>
    <xdr:to>
      <xdr:col>6</xdr:col>
      <xdr:colOff>504825</xdr:colOff>
      <xdr:row>48</xdr:row>
      <xdr:rowOff>9525</xdr:rowOff>
    </xdr:to>
    <xdr:graphicFrame macro="">
      <xdr:nvGraphicFramePr>
        <xdr:cNvPr id="587015" name="Chart 3">
          <a:extLst>
            <a:ext uri="{FF2B5EF4-FFF2-40B4-BE49-F238E27FC236}">
              <a16:creationId xmlns:a16="http://schemas.microsoft.com/office/drawing/2014/main" id="{00000000-0008-0000-0100-000007F508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695325</xdr:colOff>
      <xdr:row>103</xdr:row>
      <xdr:rowOff>114300</xdr:rowOff>
    </xdr:from>
    <xdr:to>
      <xdr:col>0</xdr:col>
      <xdr:colOff>771525</xdr:colOff>
      <xdr:row>105</xdr:row>
      <xdr:rowOff>0</xdr:rowOff>
    </xdr:to>
    <xdr:sp macro="" textlink="">
      <xdr:nvSpPr>
        <xdr:cNvPr id="587016" name="Text Box 4">
          <a:extLst>
            <a:ext uri="{FF2B5EF4-FFF2-40B4-BE49-F238E27FC236}">
              <a16:creationId xmlns:a16="http://schemas.microsoft.com/office/drawing/2014/main" id="{00000000-0008-0000-0100-000008F50800}"/>
            </a:ext>
          </a:extLst>
        </xdr:cNvPr>
        <xdr:cNvSpPr txBox="1">
          <a:spLocks noChangeArrowheads="1"/>
        </xdr:cNvSpPr>
      </xdr:nvSpPr>
      <xdr:spPr bwMode="auto">
        <a:xfrm>
          <a:off x="695325" y="175450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701676</xdr:colOff>
      <xdr:row>17</xdr:row>
      <xdr:rowOff>44450</xdr:rowOff>
    </xdr:from>
    <xdr:to>
      <xdr:col>8</xdr:col>
      <xdr:colOff>673101</xdr:colOff>
      <xdr:row>22</xdr:row>
      <xdr:rowOff>149322</xdr:rowOff>
    </xdr:to>
    <xdr:sp macro="" textlink="">
      <xdr:nvSpPr>
        <xdr:cNvPr id="116741" name="AutoShape 5">
          <a:extLst>
            <a:ext uri="{FF2B5EF4-FFF2-40B4-BE49-F238E27FC236}">
              <a16:creationId xmlns:a16="http://schemas.microsoft.com/office/drawing/2014/main" id="{00000000-0008-0000-0100-000005C80100}"/>
            </a:ext>
          </a:extLst>
        </xdr:cNvPr>
        <xdr:cNvSpPr>
          <a:spLocks/>
        </xdr:cNvSpPr>
      </xdr:nvSpPr>
      <xdr:spPr bwMode="auto">
        <a:xfrm>
          <a:off x="5429251" y="3438525"/>
          <a:ext cx="819150" cy="933450"/>
        </a:xfrm>
        <a:prstGeom prst="borderCallout1">
          <a:avLst>
            <a:gd name="adj1" fmla="val 12194"/>
            <a:gd name="adj2" fmla="val -8931"/>
            <a:gd name="adj3" fmla="val 25204"/>
            <a:gd name="adj4" fmla="val -26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trips that are Single Occupancy Vehicle (SOV) trips</a:t>
          </a:r>
        </a:p>
      </xdr:txBody>
    </xdr:sp>
    <xdr:clientData/>
  </xdr:twoCellAnchor>
  <xdr:twoCellAnchor>
    <xdr:from>
      <xdr:col>6</xdr:col>
      <xdr:colOff>641351</xdr:colOff>
      <xdr:row>33</xdr:row>
      <xdr:rowOff>38100</xdr:rowOff>
    </xdr:from>
    <xdr:to>
      <xdr:col>8</xdr:col>
      <xdr:colOff>682773</xdr:colOff>
      <xdr:row>37</xdr:row>
      <xdr:rowOff>85725</xdr:rowOff>
    </xdr:to>
    <xdr:sp macro="" textlink="">
      <xdr:nvSpPr>
        <xdr:cNvPr id="116742" name="AutoShape 6">
          <a:extLst>
            <a:ext uri="{FF2B5EF4-FFF2-40B4-BE49-F238E27FC236}">
              <a16:creationId xmlns:a16="http://schemas.microsoft.com/office/drawing/2014/main" id="{00000000-0008-0000-0100-000006C80100}"/>
            </a:ext>
          </a:extLst>
        </xdr:cNvPr>
        <xdr:cNvSpPr>
          <a:spLocks/>
        </xdr:cNvSpPr>
      </xdr:nvSpPr>
      <xdr:spPr bwMode="auto">
        <a:xfrm>
          <a:off x="5381626" y="5943600"/>
          <a:ext cx="876300" cy="647700"/>
        </a:xfrm>
        <a:prstGeom prst="borderCallout1">
          <a:avLst>
            <a:gd name="adj1" fmla="val 18519"/>
            <a:gd name="adj2" fmla="val -8694"/>
            <a:gd name="adj3" fmla="val 38273"/>
            <a:gd name="adj4" fmla="val -194782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900" b="0" i="0" u="none" strike="noStrike" baseline="0">
              <a:solidFill>
                <a:srgbClr val="000000"/>
              </a:solidFill>
              <a:latin typeface="Geneva"/>
            </a:rPr>
            <a:t>Percentage of commute miles that are SOV miles</a:t>
          </a:r>
        </a:p>
      </xdr:txBody>
    </xdr:sp>
    <xdr:clientData/>
  </xdr:twoCellAnchor>
  <xdr:twoCellAnchor editAs="oneCell">
    <xdr:from>
      <xdr:col>4</xdr:col>
      <xdr:colOff>457200</xdr:colOff>
      <xdr:row>84</xdr:row>
      <xdr:rowOff>0</xdr:rowOff>
    </xdr:from>
    <xdr:to>
      <xdr:col>4</xdr:col>
      <xdr:colOff>533400</xdr:colOff>
      <xdr:row>84</xdr:row>
      <xdr:rowOff>190500</xdr:rowOff>
    </xdr:to>
    <xdr:sp macro="" textlink="">
      <xdr:nvSpPr>
        <xdr:cNvPr id="587019" name="Text Box 7">
          <a:extLst>
            <a:ext uri="{FF2B5EF4-FFF2-40B4-BE49-F238E27FC236}">
              <a16:creationId xmlns:a16="http://schemas.microsoft.com/office/drawing/2014/main" id="{00000000-0008-0000-0100-00000BF50800}"/>
            </a:ext>
          </a:extLst>
        </xdr:cNvPr>
        <xdr:cNvSpPr txBox="1">
          <a:spLocks noChangeArrowheads="1"/>
        </xdr:cNvSpPr>
      </xdr:nvSpPr>
      <xdr:spPr bwMode="auto">
        <a:xfrm>
          <a:off x="3657600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0</xdr:col>
      <xdr:colOff>69850</xdr:colOff>
      <xdr:row>80</xdr:row>
      <xdr:rowOff>66675</xdr:rowOff>
    </xdr:from>
    <xdr:ext cx="1448970" cy="165687"/>
    <xdr:sp macro="" textlink="">
      <xdr:nvSpPr>
        <xdr:cNvPr id="116744" name="Text Box 8">
          <a:extLst>
            <a:ext uri="{FF2B5EF4-FFF2-40B4-BE49-F238E27FC236}">
              <a16:creationId xmlns:a16="http://schemas.microsoft.com/office/drawing/2014/main" id="{00000000-0008-0000-0100-000008C80100}"/>
            </a:ext>
          </a:extLst>
        </xdr:cNvPr>
        <xdr:cNvSpPr txBox="1">
          <a:spLocks noChangeArrowheads="1"/>
        </xdr:cNvSpPr>
      </xdr:nvSpPr>
      <xdr:spPr bwMode="auto">
        <a:xfrm>
          <a:off x="79375" y="12347575"/>
          <a:ext cx="1369698" cy="146194"/>
        </a:xfrm>
        <a:prstGeom prst="rect">
          <a:avLst/>
        </a:prstGeom>
        <a:noFill/>
        <a:ln>
          <a:noFill/>
        </a:ln>
        <a:extLst>
          <a:ext uri="{909E8E84-426E-40dd-AFC4-6F175D3DCCD1}"/>
          <a:ext uri="{91240B29-F687-4f45-9708-019B960494DF}"/>
        </a:extLst>
      </xdr:spPr>
      <xdr:txBody>
        <a:bodyPr wrap="none" lIns="18288" tIns="22860" rIns="0" bIns="0" anchor="t" upright="1">
          <a:spAutoFit/>
        </a:bodyPr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CWW=Compressed Work Week</a:t>
          </a:r>
        </a:p>
      </xdr:txBody>
    </xdr:sp>
    <xdr:clientData/>
  </xdr:one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1" name="Text Box 9">
          <a:extLst>
            <a:ext uri="{FF2B5EF4-FFF2-40B4-BE49-F238E27FC236}">
              <a16:creationId xmlns:a16="http://schemas.microsoft.com/office/drawing/2014/main" id="{00000000-0008-0000-0100-00000D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2" name="Text Box 10">
          <a:extLst>
            <a:ext uri="{FF2B5EF4-FFF2-40B4-BE49-F238E27FC236}">
              <a16:creationId xmlns:a16="http://schemas.microsoft.com/office/drawing/2014/main" id="{00000000-0008-0000-0100-00000E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3" name="Text Box 11">
          <a:extLst>
            <a:ext uri="{FF2B5EF4-FFF2-40B4-BE49-F238E27FC236}">
              <a16:creationId xmlns:a16="http://schemas.microsoft.com/office/drawing/2014/main" id="{00000000-0008-0000-0100-00000F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4" name="Text Box 12">
          <a:extLst>
            <a:ext uri="{FF2B5EF4-FFF2-40B4-BE49-F238E27FC236}">
              <a16:creationId xmlns:a16="http://schemas.microsoft.com/office/drawing/2014/main" id="{00000000-0008-0000-0100-000010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5" name="Text Box 13">
          <a:extLst>
            <a:ext uri="{FF2B5EF4-FFF2-40B4-BE49-F238E27FC236}">
              <a16:creationId xmlns:a16="http://schemas.microsoft.com/office/drawing/2014/main" id="{00000000-0008-0000-0100-000011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6" name="Text Box 14">
          <a:extLst>
            <a:ext uri="{FF2B5EF4-FFF2-40B4-BE49-F238E27FC236}">
              <a16:creationId xmlns:a16="http://schemas.microsoft.com/office/drawing/2014/main" id="{00000000-0008-0000-0100-000012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27" name="Text Box 15">
          <a:extLst>
            <a:ext uri="{FF2B5EF4-FFF2-40B4-BE49-F238E27FC236}">
              <a16:creationId xmlns:a16="http://schemas.microsoft.com/office/drawing/2014/main" id="{00000000-0008-0000-0100-000013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98</xdr:row>
      <xdr:rowOff>0</xdr:rowOff>
    </xdr:from>
    <xdr:to>
      <xdr:col>4</xdr:col>
      <xdr:colOff>533400</xdr:colOff>
      <xdr:row>98</xdr:row>
      <xdr:rowOff>190500</xdr:rowOff>
    </xdr:to>
    <xdr:sp macro="" textlink="">
      <xdr:nvSpPr>
        <xdr:cNvPr id="587028" name="Text Box 16">
          <a:extLst>
            <a:ext uri="{FF2B5EF4-FFF2-40B4-BE49-F238E27FC236}">
              <a16:creationId xmlns:a16="http://schemas.microsoft.com/office/drawing/2014/main" id="{00000000-0008-0000-0100-000014F50800}"/>
            </a:ext>
          </a:extLst>
        </xdr:cNvPr>
        <xdr:cNvSpPr txBox="1">
          <a:spLocks noChangeArrowheads="1"/>
        </xdr:cNvSpPr>
      </xdr:nvSpPr>
      <xdr:spPr bwMode="auto">
        <a:xfrm>
          <a:off x="3657600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98</xdr:row>
      <xdr:rowOff>0</xdr:rowOff>
    </xdr:from>
    <xdr:to>
      <xdr:col>4</xdr:col>
      <xdr:colOff>533400</xdr:colOff>
      <xdr:row>98</xdr:row>
      <xdr:rowOff>190500</xdr:rowOff>
    </xdr:to>
    <xdr:sp macro="" textlink="">
      <xdr:nvSpPr>
        <xdr:cNvPr id="587029" name="Text Box 17">
          <a:extLst>
            <a:ext uri="{FF2B5EF4-FFF2-40B4-BE49-F238E27FC236}">
              <a16:creationId xmlns:a16="http://schemas.microsoft.com/office/drawing/2014/main" id="{00000000-0008-0000-0100-000015F50800}"/>
            </a:ext>
          </a:extLst>
        </xdr:cNvPr>
        <xdr:cNvSpPr txBox="1">
          <a:spLocks noChangeArrowheads="1"/>
        </xdr:cNvSpPr>
      </xdr:nvSpPr>
      <xdr:spPr bwMode="auto">
        <a:xfrm>
          <a:off x="3657600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84</xdr:row>
      <xdr:rowOff>0</xdr:rowOff>
    </xdr:from>
    <xdr:to>
      <xdr:col>4</xdr:col>
      <xdr:colOff>533400</xdr:colOff>
      <xdr:row>84</xdr:row>
      <xdr:rowOff>190500</xdr:rowOff>
    </xdr:to>
    <xdr:sp macro="" textlink="">
      <xdr:nvSpPr>
        <xdr:cNvPr id="587030" name="Text Box 18">
          <a:extLst>
            <a:ext uri="{FF2B5EF4-FFF2-40B4-BE49-F238E27FC236}">
              <a16:creationId xmlns:a16="http://schemas.microsoft.com/office/drawing/2014/main" id="{00000000-0008-0000-0100-000016F50800}"/>
            </a:ext>
          </a:extLst>
        </xdr:cNvPr>
        <xdr:cNvSpPr txBox="1">
          <a:spLocks noChangeArrowheads="1"/>
        </xdr:cNvSpPr>
      </xdr:nvSpPr>
      <xdr:spPr bwMode="auto">
        <a:xfrm>
          <a:off x="3657600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84</xdr:row>
      <xdr:rowOff>0</xdr:rowOff>
    </xdr:from>
    <xdr:to>
      <xdr:col>4</xdr:col>
      <xdr:colOff>533400</xdr:colOff>
      <xdr:row>84</xdr:row>
      <xdr:rowOff>190500</xdr:rowOff>
    </xdr:to>
    <xdr:sp macro="" textlink="">
      <xdr:nvSpPr>
        <xdr:cNvPr id="587031" name="Text Box 19">
          <a:extLst>
            <a:ext uri="{FF2B5EF4-FFF2-40B4-BE49-F238E27FC236}">
              <a16:creationId xmlns:a16="http://schemas.microsoft.com/office/drawing/2014/main" id="{00000000-0008-0000-0100-000017F50800}"/>
            </a:ext>
          </a:extLst>
        </xdr:cNvPr>
        <xdr:cNvSpPr txBox="1">
          <a:spLocks noChangeArrowheads="1"/>
        </xdr:cNvSpPr>
      </xdr:nvSpPr>
      <xdr:spPr bwMode="auto">
        <a:xfrm>
          <a:off x="3657600" y="13887450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2" name="Text Box 24">
          <a:extLst>
            <a:ext uri="{FF2B5EF4-FFF2-40B4-BE49-F238E27FC236}">
              <a16:creationId xmlns:a16="http://schemas.microsoft.com/office/drawing/2014/main" id="{00000000-0008-0000-0100-000018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3" name="Text Box 25">
          <a:extLst>
            <a:ext uri="{FF2B5EF4-FFF2-40B4-BE49-F238E27FC236}">
              <a16:creationId xmlns:a16="http://schemas.microsoft.com/office/drawing/2014/main" id="{00000000-0008-0000-0100-000019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4" name="Text Box 26">
          <a:extLst>
            <a:ext uri="{FF2B5EF4-FFF2-40B4-BE49-F238E27FC236}">
              <a16:creationId xmlns:a16="http://schemas.microsoft.com/office/drawing/2014/main" id="{00000000-0008-0000-0100-00001A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5" name="Text Box 27">
          <a:extLst>
            <a:ext uri="{FF2B5EF4-FFF2-40B4-BE49-F238E27FC236}">
              <a16:creationId xmlns:a16="http://schemas.microsoft.com/office/drawing/2014/main" id="{00000000-0008-0000-0100-00001B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6" name="Text Box 28">
          <a:extLst>
            <a:ext uri="{FF2B5EF4-FFF2-40B4-BE49-F238E27FC236}">
              <a16:creationId xmlns:a16="http://schemas.microsoft.com/office/drawing/2014/main" id="{00000000-0008-0000-0100-00001C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7" name="Text Box 29">
          <a:extLst>
            <a:ext uri="{FF2B5EF4-FFF2-40B4-BE49-F238E27FC236}">
              <a16:creationId xmlns:a16="http://schemas.microsoft.com/office/drawing/2014/main" id="{00000000-0008-0000-0100-00001D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8" name="Text Box 30">
          <a:extLst>
            <a:ext uri="{FF2B5EF4-FFF2-40B4-BE49-F238E27FC236}">
              <a16:creationId xmlns:a16="http://schemas.microsoft.com/office/drawing/2014/main" id="{00000000-0008-0000-0100-00001E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695325</xdr:colOff>
      <xdr:row>98</xdr:row>
      <xdr:rowOff>0</xdr:rowOff>
    </xdr:from>
    <xdr:to>
      <xdr:col>0</xdr:col>
      <xdr:colOff>771525</xdr:colOff>
      <xdr:row>98</xdr:row>
      <xdr:rowOff>190500</xdr:rowOff>
    </xdr:to>
    <xdr:sp macro="" textlink="">
      <xdr:nvSpPr>
        <xdr:cNvPr id="587039" name="Text Box 31">
          <a:extLst>
            <a:ext uri="{FF2B5EF4-FFF2-40B4-BE49-F238E27FC236}">
              <a16:creationId xmlns:a16="http://schemas.microsoft.com/office/drawing/2014/main" id="{00000000-0008-0000-0100-00001FF50800}"/>
            </a:ext>
          </a:extLst>
        </xdr:cNvPr>
        <xdr:cNvSpPr txBox="1">
          <a:spLocks noChangeArrowheads="1"/>
        </xdr:cNvSpPr>
      </xdr:nvSpPr>
      <xdr:spPr bwMode="auto">
        <a:xfrm>
          <a:off x="695325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98</xdr:row>
      <xdr:rowOff>0</xdr:rowOff>
    </xdr:from>
    <xdr:to>
      <xdr:col>4</xdr:col>
      <xdr:colOff>533400</xdr:colOff>
      <xdr:row>98</xdr:row>
      <xdr:rowOff>190500</xdr:rowOff>
    </xdr:to>
    <xdr:sp macro="" textlink="">
      <xdr:nvSpPr>
        <xdr:cNvPr id="587040" name="Text Box 32">
          <a:extLst>
            <a:ext uri="{FF2B5EF4-FFF2-40B4-BE49-F238E27FC236}">
              <a16:creationId xmlns:a16="http://schemas.microsoft.com/office/drawing/2014/main" id="{00000000-0008-0000-0100-000020F50800}"/>
            </a:ext>
          </a:extLst>
        </xdr:cNvPr>
        <xdr:cNvSpPr txBox="1">
          <a:spLocks noChangeArrowheads="1"/>
        </xdr:cNvSpPr>
      </xdr:nvSpPr>
      <xdr:spPr bwMode="auto">
        <a:xfrm>
          <a:off x="3657600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457200</xdr:colOff>
      <xdr:row>98</xdr:row>
      <xdr:rowOff>0</xdr:rowOff>
    </xdr:from>
    <xdr:to>
      <xdr:col>4</xdr:col>
      <xdr:colOff>533400</xdr:colOff>
      <xdr:row>98</xdr:row>
      <xdr:rowOff>190500</xdr:rowOff>
    </xdr:to>
    <xdr:sp macro="" textlink="">
      <xdr:nvSpPr>
        <xdr:cNvPr id="587041" name="Text Box 33">
          <a:extLst>
            <a:ext uri="{FF2B5EF4-FFF2-40B4-BE49-F238E27FC236}">
              <a16:creationId xmlns:a16="http://schemas.microsoft.com/office/drawing/2014/main" id="{00000000-0008-0000-0100-000021F50800}"/>
            </a:ext>
          </a:extLst>
        </xdr:cNvPr>
        <xdr:cNvSpPr txBox="1">
          <a:spLocks noChangeArrowheads="1"/>
        </xdr:cNvSpPr>
      </xdr:nvSpPr>
      <xdr:spPr bwMode="auto">
        <a:xfrm>
          <a:off x="3657600" y="16563975"/>
          <a:ext cx="762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0.94352</cdr:x>
      <cdr:y>0.37633</cdr:y>
    </cdr:from>
    <cdr:to>
      <cdr:x>0.99123</cdr:x>
      <cdr:y>0.61189</cdr:y>
    </cdr:to>
    <cdr:sp macro="" textlink="">
      <cdr:nvSpPr>
        <cdr:cNvPr id="117761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2499" y="946664"/>
          <a:ext cx="264207" cy="601771"/>
        </a:xfrm>
        <a:prstGeom xmlns:a="http://schemas.openxmlformats.org/drawingml/2006/main" prst="upArrow">
          <a:avLst>
            <a:gd name="adj1" fmla="val 50000"/>
            <a:gd name="adj2" fmla="val 56941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8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0.94693</cdr:x>
      <cdr:y>0.30172</cdr:y>
    </cdr:from>
    <cdr:to>
      <cdr:x>0.99086</cdr:x>
      <cdr:y>0.46347</cdr:y>
    </cdr:to>
    <cdr:sp macro="" textlink="">
      <cdr:nvSpPr>
        <cdr:cNvPr id="118785" name="AutoShape 1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938111" y="655630"/>
          <a:ext cx="227614" cy="377555"/>
        </a:xfrm>
        <a:prstGeom xmlns:a="http://schemas.openxmlformats.org/drawingml/2006/main" prst="downArrow">
          <a:avLst>
            <a:gd name="adj1" fmla="val 50000"/>
            <a:gd name="adj2" fmla="val 41469"/>
          </a:avLst>
        </a:prstGeom>
        <a:solidFill xmlns:a="http://schemas.openxmlformats.org/drawingml/2006/main">
          <a:srgbClr xmlns:mc="http://schemas.openxmlformats.org/markup-compatibility/2006" xmlns:a14="http://schemas.microsoft.com/office/drawing/2010/main" val="FFFFFF" mc:Ignorable="a14" a14:legacySpreadsheetColorIndex="9"/>
        </a:solidFill>
        <a:ln xmlns:a="http://schemas.openxmlformats.org/drawingml/2006/main"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cdr:spPr>
      <cdr:txBody>
        <a:bodyPr xmlns:a="http://schemas.openxmlformats.org/drawingml/2006/main" vertOverflow="clip" vert="vert270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Tms Rmn"/>
            </a:rPr>
            <a:t>Better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:BK106"/>
  <sheetViews>
    <sheetView showGridLines="0" tabSelected="1" zoomScaleNormal="100" zoomScaleSheetLayoutView="100" workbookViewId="0">
      <selection activeCell="C107" sqref="C107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0.25" style="4" customWidth="1"/>
    <col min="9" max="9" width="11.375" style="4" customWidth="1"/>
    <col min="10" max="11" width="11.375" style="5" customWidth="1"/>
    <col min="12" max="12" width="15.375" style="5" customWidth="1"/>
    <col min="13" max="13" width="14.875" style="5" customWidth="1"/>
    <col min="14" max="14" width="6.125" style="5" customWidth="1"/>
    <col min="15" max="15" width="1.75" style="5" customWidth="1"/>
    <col min="16" max="18" width="6.125" style="5" customWidth="1"/>
    <col min="19" max="19" width="2.25" style="5" customWidth="1"/>
    <col min="20" max="22" width="6.125" style="5" customWidth="1"/>
    <col min="23" max="23" width="1.375" style="5" customWidth="1"/>
    <col min="24" max="26" width="6.125" style="5" customWidth="1"/>
    <col min="27" max="27" width="2.125" style="5" customWidth="1"/>
    <col min="28" max="30" width="6.125" style="5" customWidth="1"/>
    <col min="31" max="31" width="1.25" style="5" customWidth="1"/>
    <col min="32" max="34" width="6.125" style="5" customWidth="1"/>
    <col min="35" max="35" width="1.375" style="5" customWidth="1"/>
    <col min="36" max="38" width="6.125" style="5" customWidth="1"/>
    <col min="39" max="39" width="1.25" style="5" customWidth="1"/>
    <col min="40" max="42" width="6.125" style="5" customWidth="1"/>
    <col min="43" max="43" width="1.375" style="5" customWidth="1"/>
    <col min="44" max="48" width="5" style="5" customWidth="1"/>
    <col min="49" max="50" width="11.375" style="5" customWidth="1"/>
    <col min="51" max="16384" width="11.375" style="4"/>
  </cols>
  <sheetData>
    <row r="1" spans="1:49" ht="15" customHeight="1"/>
    <row r="2" spans="1:49" ht="22.8">
      <c r="A2" s="111" t="s">
        <v>15</v>
      </c>
      <c r="B2" s="111"/>
      <c r="C2" s="111"/>
      <c r="D2" s="111"/>
      <c r="E2" s="111"/>
      <c r="F2" s="111"/>
      <c r="G2" s="111"/>
      <c r="H2" s="110"/>
      <c r="I2" s="110"/>
      <c r="J2" s="6"/>
    </row>
    <row r="3" spans="1:49" ht="15.75" customHeight="1">
      <c r="A3" s="112" t="s">
        <v>0</v>
      </c>
      <c r="B3" s="112"/>
      <c r="C3" s="112"/>
      <c r="D3" s="112"/>
      <c r="E3" s="112"/>
      <c r="F3" s="112"/>
      <c r="G3" s="112"/>
      <c r="H3" s="110"/>
      <c r="I3" s="110"/>
      <c r="J3" s="6"/>
    </row>
    <row r="4" spans="1:49" ht="6.75" customHeight="1">
      <c r="F4" s="7"/>
    </row>
    <row r="5" spans="1:49" ht="13.8" thickBot="1">
      <c r="F5" s="7"/>
    </row>
    <row r="6" spans="1:49" s="1" customFormat="1" ht="14.4" thickBot="1">
      <c r="A6" s="8" t="s">
        <v>1</v>
      </c>
      <c r="B6" s="9">
        <v>2013</v>
      </c>
      <c r="C6" s="9" t="s">
        <v>38</v>
      </c>
      <c r="D6" s="9">
        <v>2016</v>
      </c>
      <c r="E6" s="9">
        <v>2017</v>
      </c>
      <c r="F6" s="9">
        <v>2018</v>
      </c>
      <c r="G6" s="9">
        <v>2019</v>
      </c>
      <c r="H6" s="9">
        <v>2020</v>
      </c>
      <c r="I6" s="9">
        <v>2021</v>
      </c>
      <c r="J6" s="9">
        <v>2022</v>
      </c>
      <c r="K6" s="8">
        <v>2023</v>
      </c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</row>
    <row r="7" spans="1:49" s="1" customFormat="1" ht="13.8">
      <c r="A7" s="10" t="s">
        <v>2</v>
      </c>
      <c r="B7" s="11">
        <v>0.85</v>
      </c>
      <c r="C7" s="11">
        <v>0.91</v>
      </c>
      <c r="D7" s="11">
        <v>1</v>
      </c>
      <c r="E7" s="11">
        <v>0.85499999999999998</v>
      </c>
      <c r="F7" s="11">
        <v>0.93500000000000005</v>
      </c>
      <c r="G7" s="11">
        <v>0.83260000000000001</v>
      </c>
      <c r="H7" s="11">
        <v>0.92290000000000005</v>
      </c>
      <c r="I7" s="11">
        <v>0.83950000000000002</v>
      </c>
      <c r="J7" s="11">
        <v>0.91920000000000002</v>
      </c>
      <c r="K7" s="12">
        <v>0.84</v>
      </c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</row>
    <row r="8" spans="1:49" ht="15" customHeight="1">
      <c r="D8" s="3" t="s">
        <v>37</v>
      </c>
    </row>
    <row r="9" spans="1:49" ht="15" customHeight="1">
      <c r="D9" s="3"/>
    </row>
    <row r="10" spans="1:49" ht="17.399999999999999">
      <c r="A10" s="113" t="s">
        <v>3</v>
      </c>
      <c r="B10" s="113"/>
      <c r="C10" s="113"/>
      <c r="D10" s="113"/>
      <c r="E10" s="113"/>
      <c r="F10" s="113"/>
      <c r="G10" s="113"/>
      <c r="H10" s="114"/>
      <c r="I10" s="114"/>
    </row>
    <row r="11" spans="1:49" ht="12" customHeight="1" thickBot="1">
      <c r="A11" s="108"/>
      <c r="B11" s="108"/>
      <c r="C11" s="108"/>
      <c r="D11" s="108"/>
      <c r="E11" s="108"/>
      <c r="F11" s="108"/>
      <c r="G11" s="108"/>
      <c r="H11" s="13"/>
      <c r="J11" s="4"/>
    </row>
    <row r="12" spans="1:49" s="1" customFormat="1" ht="14.4" thickBot="1">
      <c r="B12" s="115" t="s">
        <v>4</v>
      </c>
      <c r="C12" s="116"/>
      <c r="D12" s="117"/>
      <c r="E12" s="115" t="s">
        <v>5</v>
      </c>
      <c r="F12" s="118"/>
      <c r="G12" s="119"/>
      <c r="H12" s="15" t="s">
        <v>6</v>
      </c>
      <c r="I12" s="109" t="s">
        <v>7</v>
      </c>
      <c r="J12" s="110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</row>
    <row r="13" spans="1:49" s="1" customFormat="1" ht="14.4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2" t="s">
        <v>11</v>
      </c>
      <c r="I13" s="86" t="s">
        <v>12</v>
      </c>
      <c r="J13" s="86" t="s">
        <v>13</v>
      </c>
      <c r="K13" s="2"/>
      <c r="L13" s="2"/>
      <c r="M13" s="2"/>
      <c r="N13" s="2"/>
      <c r="O13" s="2"/>
      <c r="P13" s="2"/>
      <c r="Q13" s="2"/>
      <c r="R13" s="2"/>
      <c r="S13" s="2"/>
      <c r="T13" s="23"/>
      <c r="U13" s="2"/>
      <c r="V13" s="2"/>
      <c r="W13" s="2"/>
      <c r="X13" s="23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</row>
    <row r="14" spans="1:49" s="1" customFormat="1" ht="13.8">
      <c r="A14" s="24">
        <v>2013</v>
      </c>
      <c r="B14" s="25">
        <v>0.6</v>
      </c>
      <c r="C14" s="26">
        <v>0.5454</v>
      </c>
      <c r="D14" s="27">
        <v>-1.7120201838168956E-2</v>
      </c>
      <c r="E14" s="25">
        <v>0.6</v>
      </c>
      <c r="F14" s="26">
        <v>0.55049999999999999</v>
      </c>
      <c r="G14" s="27">
        <v>2.6477717695319765E-2</v>
      </c>
      <c r="H14" s="29" t="s">
        <v>14</v>
      </c>
      <c r="I14" s="87">
        <v>0.70809999999999995</v>
      </c>
      <c r="J14" s="87">
        <v>0.67410000000000003</v>
      </c>
      <c r="K14" s="2"/>
      <c r="L14" s="2"/>
      <c r="M14" s="2"/>
      <c r="N14" s="2"/>
      <c r="O14" s="2"/>
      <c r="P14" s="2"/>
      <c r="Q14" s="2"/>
      <c r="R14" s="2"/>
      <c r="S14" s="31"/>
      <c r="T14" s="2"/>
      <c r="U14" s="2"/>
      <c r="V14" s="2"/>
      <c r="W14" s="31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</row>
    <row r="15" spans="1:49" s="1" customFormat="1" ht="13.8">
      <c r="A15" s="24">
        <v>2015</v>
      </c>
      <c r="B15" s="25">
        <v>0.6</v>
      </c>
      <c r="C15" s="26">
        <v>0.5716</v>
      </c>
      <c r="D15" s="27">
        <f t="shared" ref="D15:D19" si="0">(C15-C14)/C14</f>
        <v>4.8038137147048042E-2</v>
      </c>
      <c r="E15" s="25">
        <v>0.6</v>
      </c>
      <c r="F15" s="26">
        <v>0.53459999999999996</v>
      </c>
      <c r="G15" s="27">
        <f t="shared" ref="G15:G19" si="1">(F15-F14)/F14</f>
        <v>-2.8882833787465985E-2</v>
      </c>
      <c r="H15" s="29" t="s">
        <v>14</v>
      </c>
      <c r="I15" s="87">
        <v>0.70830000000000004</v>
      </c>
      <c r="J15" s="87">
        <v>0.66800000000000004</v>
      </c>
      <c r="K15" s="2"/>
      <c r="L15" s="2"/>
      <c r="M15" s="2"/>
      <c r="N15" s="2"/>
      <c r="O15" s="2"/>
      <c r="P15" s="2"/>
      <c r="Q15" s="2"/>
      <c r="R15" s="2"/>
      <c r="S15" s="31"/>
      <c r="T15" s="2"/>
      <c r="U15" s="2"/>
      <c r="V15" s="2"/>
      <c r="W15" s="31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</row>
    <row r="16" spans="1:49" s="38" customFormat="1" ht="13.8">
      <c r="A16" s="24">
        <v>2016</v>
      </c>
      <c r="B16" s="25">
        <v>0.6</v>
      </c>
      <c r="C16" s="26">
        <v>0.60750000000000004</v>
      </c>
      <c r="D16" s="27">
        <f t="shared" si="0"/>
        <v>6.2806158152554303E-2</v>
      </c>
      <c r="E16" s="25">
        <v>0.6</v>
      </c>
      <c r="F16" s="26">
        <v>0.57569999999999999</v>
      </c>
      <c r="G16" s="27">
        <f t="shared" si="1"/>
        <v>7.6879910213243599E-2</v>
      </c>
      <c r="H16" s="29" t="s">
        <v>14</v>
      </c>
      <c r="I16" s="87">
        <v>0.71579999999999999</v>
      </c>
      <c r="J16" s="87">
        <v>0.67889999999999995</v>
      </c>
      <c r="K16" s="23"/>
      <c r="L16" s="23"/>
      <c r="M16" s="23"/>
      <c r="N16" s="23"/>
      <c r="O16" s="23"/>
      <c r="P16" s="23"/>
      <c r="Q16" s="23"/>
      <c r="R16" s="23"/>
      <c r="S16" s="37"/>
      <c r="T16" s="23"/>
      <c r="U16" s="23"/>
      <c r="V16" s="23"/>
      <c r="W16" s="37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</row>
    <row r="17" spans="1:50" s="1" customFormat="1" ht="13.8">
      <c r="A17" s="24">
        <v>2017</v>
      </c>
      <c r="B17" s="25">
        <v>0.6</v>
      </c>
      <c r="C17" s="26">
        <v>0.65200000000000002</v>
      </c>
      <c r="D17" s="27">
        <f t="shared" si="0"/>
        <v>7.3251028806584337E-2</v>
      </c>
      <c r="E17" s="25">
        <v>0.6</v>
      </c>
      <c r="F17" s="26">
        <v>0.62</v>
      </c>
      <c r="G17" s="27">
        <f t="shared" si="1"/>
        <v>7.6949800243182223E-2</v>
      </c>
      <c r="H17" s="29" t="s">
        <v>41</v>
      </c>
      <c r="I17" s="87">
        <v>0.75170000000000003</v>
      </c>
      <c r="J17" s="87">
        <v>0.71889999999999998</v>
      </c>
      <c r="K17" s="2"/>
      <c r="L17" s="2"/>
      <c r="M17" s="2"/>
      <c r="N17" s="2"/>
      <c r="O17" s="2"/>
      <c r="P17" s="2"/>
      <c r="Q17" s="2"/>
      <c r="R17" s="2"/>
      <c r="S17" s="31"/>
      <c r="T17" s="23"/>
      <c r="U17" s="2"/>
      <c r="V17" s="2"/>
      <c r="W17" s="31"/>
      <c r="X17" s="23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</row>
    <row r="18" spans="1:50" ht="14.4" thickBot="1">
      <c r="A18" s="24">
        <v>2018</v>
      </c>
      <c r="B18" s="83">
        <v>0.6</v>
      </c>
      <c r="C18" s="84">
        <v>0.61870000000000003</v>
      </c>
      <c r="D18" s="88">
        <f t="shared" si="0"/>
        <v>-5.107361963190183E-2</v>
      </c>
      <c r="E18" s="83">
        <v>0.6</v>
      </c>
      <c r="F18" s="84">
        <v>0.62549999999999994</v>
      </c>
      <c r="G18" s="88">
        <f t="shared" si="1"/>
        <v>8.8709677419354024E-3</v>
      </c>
      <c r="H18" s="29" t="s">
        <v>41</v>
      </c>
      <c r="I18" s="87">
        <v>0.75929999999999997</v>
      </c>
      <c r="J18" s="87">
        <v>0.71540000000000004</v>
      </c>
      <c r="T18" s="42"/>
      <c r="U18" s="43"/>
      <c r="X18" s="42"/>
      <c r="Y18" s="43"/>
    </row>
    <row r="19" spans="1:50" s="93" customFormat="1" ht="14.4" thickBot="1">
      <c r="A19" s="24">
        <v>2019</v>
      </c>
      <c r="B19" s="98">
        <v>0.6</v>
      </c>
      <c r="C19" s="99">
        <v>0.56710000000000005</v>
      </c>
      <c r="D19" s="100">
        <f t="shared" si="0"/>
        <v>-8.3400678842734735E-2</v>
      </c>
      <c r="E19" s="101">
        <v>0.6</v>
      </c>
      <c r="F19" s="99">
        <v>0.54810000000000003</v>
      </c>
      <c r="G19" s="100">
        <f t="shared" si="1"/>
        <v>-0.12374100719424448</v>
      </c>
      <c r="H19" s="29" t="s">
        <v>14</v>
      </c>
      <c r="I19" s="87">
        <v>0.73650000000000004</v>
      </c>
      <c r="J19" s="87">
        <v>0.69230000000000003</v>
      </c>
      <c r="K19" s="43"/>
      <c r="L19" s="43"/>
      <c r="M19" s="43"/>
      <c r="N19" s="43"/>
      <c r="O19" s="43"/>
      <c r="P19" s="43"/>
      <c r="Q19" s="43"/>
      <c r="R19" s="43"/>
      <c r="S19" s="43"/>
      <c r="T19" s="42"/>
      <c r="U19" s="43"/>
      <c r="V19" s="43"/>
      <c r="W19" s="43"/>
      <c r="X19" s="42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</row>
    <row r="20" spans="1:50" s="93" customFormat="1" ht="14.4" thickBot="1">
      <c r="A20" s="24">
        <v>2020</v>
      </c>
      <c r="B20" s="98">
        <v>0.6</v>
      </c>
      <c r="C20" s="99">
        <v>0.57620000000000005</v>
      </c>
      <c r="D20" s="100">
        <f>(C20-C19)/C19</f>
        <v>1.6046552636219354E-2</v>
      </c>
      <c r="E20" s="101">
        <v>0.6</v>
      </c>
      <c r="F20" s="99">
        <v>0.54810000000000003</v>
      </c>
      <c r="G20" s="100">
        <f>(F20-F19)/F19</f>
        <v>0</v>
      </c>
      <c r="H20" s="29" t="s">
        <v>14</v>
      </c>
      <c r="I20" s="102">
        <v>0.73699999999999999</v>
      </c>
      <c r="J20" s="102">
        <v>0.70799999999999996</v>
      </c>
      <c r="K20" s="43"/>
      <c r="L20" s="43"/>
      <c r="M20" s="43"/>
      <c r="N20" s="43"/>
      <c r="O20" s="43"/>
      <c r="P20" s="43"/>
      <c r="Q20" s="43"/>
      <c r="R20" s="43"/>
      <c r="S20" s="43"/>
      <c r="T20" s="42"/>
      <c r="U20" s="43"/>
      <c r="V20" s="43"/>
      <c r="W20" s="43"/>
      <c r="X20" s="42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O20" s="43"/>
      <c r="AP20" s="43"/>
      <c r="AQ20" s="43"/>
      <c r="AR20" s="43"/>
      <c r="AS20" s="43"/>
      <c r="AT20" s="43"/>
      <c r="AU20" s="43"/>
      <c r="AV20" s="43"/>
      <c r="AW20" s="43"/>
      <c r="AX20" s="43"/>
    </row>
    <row r="21" spans="1:50" s="93" customFormat="1" ht="14.4" thickBot="1">
      <c r="A21" s="24">
        <v>2021</v>
      </c>
      <c r="B21" s="98">
        <v>0.6</v>
      </c>
      <c r="C21" s="99">
        <v>0.24940000000000001</v>
      </c>
      <c r="D21" s="100">
        <f>(C21-C20)/C20</f>
        <v>-0.56716417910447758</v>
      </c>
      <c r="E21" s="101">
        <v>0.6</v>
      </c>
      <c r="F21" s="99">
        <v>0.2034</v>
      </c>
      <c r="G21" s="100">
        <f>(F21-F20)/F20</f>
        <v>-0.62889983579638753</v>
      </c>
      <c r="H21" s="29" t="s">
        <v>14</v>
      </c>
      <c r="I21" s="102">
        <v>0.48699999999999999</v>
      </c>
      <c r="J21" s="102">
        <v>0.46700000000000003</v>
      </c>
      <c r="K21" s="43"/>
      <c r="L21" s="43"/>
      <c r="M21" s="43"/>
      <c r="N21" s="43"/>
      <c r="O21" s="43"/>
      <c r="P21" s="43"/>
      <c r="Q21" s="43"/>
      <c r="R21" s="43"/>
      <c r="S21" s="43"/>
      <c r="T21" s="42"/>
      <c r="U21" s="43"/>
      <c r="V21" s="43"/>
      <c r="W21" s="43"/>
      <c r="X21" s="42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S21" s="43"/>
      <c r="AT21" s="43"/>
      <c r="AU21" s="43"/>
      <c r="AV21" s="43"/>
      <c r="AW21" s="43"/>
      <c r="AX21" s="43"/>
    </row>
    <row r="22" spans="1:50" ht="14.4" thickBot="1">
      <c r="A22" s="24">
        <v>2022</v>
      </c>
      <c r="B22" s="98">
        <v>0.6</v>
      </c>
      <c r="C22" s="99">
        <v>0.24030000000000001</v>
      </c>
      <c r="D22" s="100">
        <f>(C22-C21)/C21</f>
        <v>-3.6487570168404156E-2</v>
      </c>
      <c r="E22" s="101">
        <v>0.6</v>
      </c>
      <c r="F22" s="99">
        <v>0.245</v>
      </c>
      <c r="G22" s="100">
        <f>(F22-F21)/F21</f>
        <v>0.20452310717797442</v>
      </c>
      <c r="H22" s="29" t="s">
        <v>14</v>
      </c>
      <c r="I22" s="102">
        <v>0.50949999999999995</v>
      </c>
      <c r="J22" s="102">
        <v>0.51470000000000005</v>
      </c>
      <c r="T22" s="45"/>
      <c r="X22" s="45"/>
    </row>
    <row r="23" spans="1:50" s="93" customFormat="1" ht="14.4" thickBot="1">
      <c r="A23" s="32">
        <v>2023</v>
      </c>
      <c r="B23" s="89">
        <v>0.6</v>
      </c>
      <c r="C23" s="90">
        <v>0.19670000000000001</v>
      </c>
      <c r="D23" s="91">
        <f>(C23-C22)/C22</f>
        <v>-0.18143986683312524</v>
      </c>
      <c r="E23" s="92">
        <v>0.6</v>
      </c>
      <c r="F23" s="90">
        <v>0.18709999999999999</v>
      </c>
      <c r="G23" s="91">
        <f>(F23-F22)/F22</f>
        <v>-0.23632653061224493</v>
      </c>
      <c r="H23" s="35" t="s">
        <v>14</v>
      </c>
      <c r="I23" s="103">
        <v>0.4698</v>
      </c>
      <c r="J23" s="103">
        <v>0.45379999999999998</v>
      </c>
      <c r="K23" s="43"/>
      <c r="L23" s="43"/>
      <c r="M23" s="43"/>
      <c r="N23" s="43"/>
      <c r="O23" s="43"/>
      <c r="P23" s="43"/>
      <c r="Q23" s="43"/>
      <c r="R23" s="43"/>
      <c r="S23" s="43"/>
      <c r="T23" s="42"/>
      <c r="U23" s="43"/>
      <c r="V23" s="43"/>
      <c r="W23" s="43"/>
      <c r="X23" s="42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3"/>
      <c r="AR23" s="43"/>
      <c r="AS23" s="43"/>
      <c r="AT23" s="43"/>
      <c r="AU23" s="43"/>
      <c r="AV23" s="43"/>
      <c r="AW23" s="43"/>
      <c r="AX23" s="43"/>
    </row>
    <row r="24" spans="1:50">
      <c r="J24" s="4"/>
      <c r="T24" s="42"/>
      <c r="U24" s="43"/>
      <c r="X24" s="42"/>
      <c r="Y24" s="43"/>
    </row>
    <row r="25" spans="1:50">
      <c r="T25" s="42"/>
      <c r="U25" s="43"/>
      <c r="X25" s="42"/>
      <c r="Y25" s="43"/>
    </row>
    <row r="26" spans="1:50">
      <c r="T26" s="42"/>
      <c r="U26" s="43"/>
      <c r="X26" s="42"/>
      <c r="Y26" s="43"/>
    </row>
    <row r="27" spans="1:50">
      <c r="T27" s="42"/>
      <c r="U27" s="43"/>
      <c r="X27" s="42"/>
      <c r="Y27" s="43"/>
    </row>
    <row r="28" spans="1:50">
      <c r="T28" s="42"/>
      <c r="U28" s="43"/>
      <c r="X28" s="42"/>
      <c r="Y28" s="43"/>
    </row>
    <row r="29" spans="1:50">
      <c r="T29" s="42"/>
      <c r="U29" s="43"/>
      <c r="X29" s="42"/>
      <c r="Y29" s="43"/>
    </row>
    <row r="30" spans="1:50">
      <c r="T30" s="42"/>
      <c r="U30" s="43"/>
      <c r="X30" s="42"/>
      <c r="Y30" s="43"/>
    </row>
    <row r="31" spans="1:50">
      <c r="L31" s="43"/>
      <c r="M31" s="43"/>
    </row>
    <row r="33" spans="23:23">
      <c r="W33" s="45"/>
    </row>
    <row r="34" spans="23:23">
      <c r="W34" s="45"/>
    </row>
    <row r="35" spans="23:23">
      <c r="W35" s="45"/>
    </row>
    <row r="36" spans="23:23">
      <c r="W36" s="45"/>
    </row>
    <row r="37" spans="23:23">
      <c r="W37" s="45"/>
    </row>
    <row r="38" spans="23:23">
      <c r="W38" s="45"/>
    </row>
    <row r="56" spans="1:50" ht="17.399999999999999">
      <c r="A56" s="108" t="s">
        <v>16</v>
      </c>
      <c r="B56" s="108"/>
      <c r="C56" s="108"/>
      <c r="D56" s="108"/>
      <c r="E56" s="108"/>
      <c r="F56" s="108"/>
      <c r="G56" s="108"/>
      <c r="H56" s="46"/>
      <c r="I56" s="46"/>
    </row>
    <row r="57" spans="1:50" ht="12.6" thickBot="1"/>
    <row r="58" spans="1:50" ht="13.8" thickBot="1">
      <c r="A58" s="7"/>
      <c r="B58" s="106">
        <v>2019</v>
      </c>
      <c r="C58" s="107"/>
      <c r="D58" s="106">
        <v>2020</v>
      </c>
      <c r="E58" s="107"/>
      <c r="F58" s="106">
        <v>2021</v>
      </c>
      <c r="G58" s="107"/>
      <c r="H58" s="106">
        <v>2022</v>
      </c>
      <c r="I58" s="107"/>
      <c r="J58" s="106">
        <v>2023</v>
      </c>
      <c r="K58" s="107"/>
      <c r="AO58" s="4"/>
      <c r="AP58" s="4"/>
      <c r="AQ58" s="4"/>
      <c r="AR58" s="4"/>
      <c r="AS58" s="4"/>
      <c r="AT58" s="4"/>
      <c r="AU58" s="4"/>
      <c r="AV58" s="4"/>
      <c r="AW58" s="4"/>
      <c r="AX58" s="4"/>
    </row>
    <row r="59" spans="1:50" ht="13.8" thickBot="1">
      <c r="A59" s="72" t="s">
        <v>17</v>
      </c>
      <c r="B59" s="47" t="s">
        <v>18</v>
      </c>
      <c r="C59" s="19" t="s">
        <v>19</v>
      </c>
      <c r="D59" s="47" t="s">
        <v>18</v>
      </c>
      <c r="E59" s="19" t="s">
        <v>19</v>
      </c>
      <c r="F59" s="47" t="s">
        <v>18</v>
      </c>
      <c r="G59" s="19" t="s">
        <v>19</v>
      </c>
      <c r="H59" s="47" t="s">
        <v>18</v>
      </c>
      <c r="I59" s="19" t="s">
        <v>19</v>
      </c>
      <c r="J59" s="47" t="s">
        <v>18</v>
      </c>
      <c r="K59" s="19" t="s">
        <v>19</v>
      </c>
      <c r="AO59" s="4"/>
      <c r="AP59" s="4"/>
      <c r="AQ59" s="4"/>
      <c r="AR59" s="4"/>
      <c r="AS59" s="4"/>
      <c r="AT59" s="4"/>
      <c r="AU59" s="4"/>
      <c r="AV59" s="4"/>
      <c r="AW59" s="4"/>
      <c r="AX59" s="4"/>
    </row>
    <row r="60" spans="1:50" ht="13.2">
      <c r="A60" s="50" t="s">
        <v>20</v>
      </c>
      <c r="B60" s="48">
        <v>1130.7</v>
      </c>
      <c r="C60" s="49">
        <v>0.56705115346038115</v>
      </c>
      <c r="D60" s="48">
        <v>1288.28</v>
      </c>
      <c r="E60" s="49">
        <v>0.57615384615384613</v>
      </c>
      <c r="F60" s="48">
        <v>554.48</v>
      </c>
      <c r="G60" s="49">
        <v>0.24942869995501576</v>
      </c>
      <c r="H60" s="48">
        <v>546.90000000000009</v>
      </c>
      <c r="I60" s="49">
        <v>0.24034278180619648</v>
      </c>
      <c r="J60" s="48">
        <v>441.86000000000007</v>
      </c>
      <c r="K60" s="49">
        <v>0.19668818161584689</v>
      </c>
      <c r="AO60" s="4"/>
      <c r="AP60" s="4"/>
      <c r="AQ60" s="4"/>
      <c r="AR60" s="4"/>
      <c r="AS60" s="4"/>
      <c r="AT60" s="4"/>
      <c r="AU60" s="4"/>
      <c r="AV60" s="4"/>
      <c r="AW60" s="4"/>
      <c r="AX60" s="4"/>
    </row>
    <row r="61" spans="1:50" ht="13.2">
      <c r="A61" s="50" t="s">
        <v>26</v>
      </c>
      <c r="B61" s="51">
        <v>74.3</v>
      </c>
      <c r="C61" s="52">
        <v>3.7261785356068201E-2</v>
      </c>
      <c r="D61" s="51">
        <v>81.72</v>
      </c>
      <c r="E61" s="52">
        <v>3.6547406082289804E-2</v>
      </c>
      <c r="F61" s="51">
        <v>32.519999999999996</v>
      </c>
      <c r="G61" s="52">
        <v>1.4628879892037785E-2</v>
      </c>
      <c r="H61" s="51">
        <v>38.099999999999987</v>
      </c>
      <c r="I61" s="52">
        <v>1.674357284113381E-2</v>
      </c>
      <c r="J61" s="51">
        <v>28.139999999999997</v>
      </c>
      <c r="K61" s="52">
        <v>1.2526151791675939E-2</v>
      </c>
      <c r="AO61" s="4"/>
      <c r="AP61" s="4"/>
      <c r="AQ61" s="4"/>
      <c r="AR61" s="4"/>
      <c r="AS61" s="4"/>
      <c r="AT61" s="4"/>
      <c r="AU61" s="4"/>
      <c r="AV61" s="4"/>
      <c r="AW61" s="4"/>
      <c r="AX61" s="4"/>
    </row>
    <row r="62" spans="1:50" ht="13.2">
      <c r="A62" s="50" t="s">
        <v>23</v>
      </c>
      <c r="B62" s="51">
        <v>6</v>
      </c>
      <c r="C62" s="52">
        <v>3.009027081243731E-3</v>
      </c>
      <c r="D62" s="51">
        <v>6</v>
      </c>
      <c r="E62" s="52">
        <v>2.6833631484794273E-3</v>
      </c>
      <c r="F62" s="51">
        <v>7</v>
      </c>
      <c r="G62" s="52">
        <v>3.1488978857399908E-3</v>
      </c>
      <c r="H62" s="51">
        <v>0</v>
      </c>
      <c r="I62" s="52">
        <v>0</v>
      </c>
      <c r="J62" s="51">
        <v>0</v>
      </c>
      <c r="K62" s="52">
        <v>0</v>
      </c>
      <c r="AO62" s="4"/>
      <c r="AP62" s="4"/>
      <c r="AQ62" s="4"/>
      <c r="AR62" s="4"/>
      <c r="AS62" s="4"/>
      <c r="AT62" s="4"/>
      <c r="AU62" s="4"/>
      <c r="AV62" s="4"/>
      <c r="AW62" s="4"/>
      <c r="AX62" s="4"/>
    </row>
    <row r="63" spans="1:50" ht="13.2">
      <c r="A63" s="50" t="s">
        <v>21</v>
      </c>
      <c r="B63" s="51">
        <v>182</v>
      </c>
      <c r="C63" s="52">
        <v>9.1273821464393182E-2</v>
      </c>
      <c r="D63" s="51">
        <v>190</v>
      </c>
      <c r="E63" s="52">
        <v>8.4973166368515207E-2</v>
      </c>
      <c r="F63" s="51">
        <v>56</v>
      </c>
      <c r="G63" s="52">
        <v>2.5191183085919926E-2</v>
      </c>
      <c r="H63" s="51">
        <v>28</v>
      </c>
      <c r="I63" s="52">
        <v>1.2304987914744013E-2</v>
      </c>
      <c r="J63" s="51">
        <v>44</v>
      </c>
      <c r="K63" s="52">
        <v>1.958602270198086E-2</v>
      </c>
      <c r="AO63" s="4"/>
      <c r="AP63" s="4"/>
      <c r="AQ63" s="4"/>
      <c r="AR63" s="4"/>
      <c r="AS63" s="4"/>
      <c r="AT63" s="4"/>
      <c r="AU63" s="4"/>
      <c r="AV63" s="4"/>
      <c r="AW63" s="4"/>
      <c r="AX63" s="4"/>
    </row>
    <row r="64" spans="1:50" ht="13.2">
      <c r="A64" s="50" t="s">
        <v>22</v>
      </c>
      <c r="B64" s="51">
        <v>526</v>
      </c>
      <c r="C64" s="52">
        <v>0.26379137412236708</v>
      </c>
      <c r="D64" s="51">
        <v>568</v>
      </c>
      <c r="E64" s="52">
        <v>0.25402504472271914</v>
      </c>
      <c r="F64" s="51">
        <v>129</v>
      </c>
      <c r="G64" s="52">
        <v>5.8029689608636977E-2</v>
      </c>
      <c r="H64" s="51">
        <v>133</v>
      </c>
      <c r="I64" s="52">
        <v>5.844869259503406E-2</v>
      </c>
      <c r="J64" s="51">
        <v>87</v>
      </c>
      <c r="K64" s="52">
        <v>3.8726908524371245E-2</v>
      </c>
      <c r="AO64" s="4"/>
      <c r="AP64" s="4"/>
      <c r="AQ64" s="4"/>
      <c r="AR64" s="4"/>
      <c r="AS64" s="4"/>
      <c r="AT64" s="4"/>
      <c r="AU64" s="4"/>
      <c r="AV64" s="4"/>
      <c r="AW64" s="4"/>
      <c r="AX64" s="4"/>
    </row>
    <row r="65" spans="1:50" ht="13.2">
      <c r="A65" s="53" t="s">
        <v>28</v>
      </c>
      <c r="B65" s="51">
        <v>16</v>
      </c>
      <c r="C65" s="52">
        <v>8.0240722166499499E-3</v>
      </c>
      <c r="D65" s="51">
        <v>47</v>
      </c>
      <c r="E65" s="52">
        <v>2.1019677996422181E-2</v>
      </c>
      <c r="F65" s="51">
        <v>55</v>
      </c>
      <c r="G65" s="52">
        <v>2.4741340530814216E-2</v>
      </c>
      <c r="H65" s="51">
        <v>58.5</v>
      </c>
      <c r="I65" s="52">
        <v>2.5708635464733027E-2</v>
      </c>
      <c r="J65" s="51">
        <v>65.5</v>
      </c>
      <c r="K65" s="52">
        <v>2.9156465613176051E-2</v>
      </c>
      <c r="AO65" s="4"/>
      <c r="AP65" s="4"/>
      <c r="AQ65" s="4"/>
      <c r="AR65" s="4"/>
      <c r="AS65" s="4"/>
      <c r="AT65" s="4"/>
      <c r="AU65" s="4"/>
      <c r="AV65" s="4"/>
      <c r="AW65" s="4"/>
      <c r="AX65" s="4"/>
    </row>
    <row r="66" spans="1:50" ht="13.2">
      <c r="A66" s="50" t="s">
        <v>30</v>
      </c>
      <c r="B66" s="51">
        <v>14</v>
      </c>
      <c r="C66" s="52">
        <v>7.0210631895687063E-3</v>
      </c>
      <c r="D66" s="51">
        <v>7</v>
      </c>
      <c r="E66" s="52">
        <v>3.1305903398926656E-3</v>
      </c>
      <c r="F66" s="51">
        <v>10</v>
      </c>
      <c r="G66" s="52">
        <v>4.49842555105713E-3</v>
      </c>
      <c r="H66" s="51">
        <v>2</v>
      </c>
      <c r="I66" s="52">
        <v>8.7892770819600092E-4</v>
      </c>
      <c r="J66" s="51">
        <v>3</v>
      </c>
      <c r="K66" s="52">
        <v>1.3354106387714222E-3</v>
      </c>
      <c r="AO66" s="4"/>
      <c r="AP66" s="4"/>
      <c r="AQ66" s="4"/>
      <c r="AR66" s="4"/>
      <c r="AS66" s="4"/>
      <c r="AT66" s="4"/>
      <c r="AU66" s="4"/>
      <c r="AV66" s="4"/>
      <c r="AW66" s="4"/>
      <c r="AX66" s="4"/>
    </row>
    <row r="67" spans="1:50" ht="13.2">
      <c r="A67" s="50" t="s">
        <v>27</v>
      </c>
      <c r="B67" s="51">
        <v>29</v>
      </c>
      <c r="C67" s="52">
        <v>1.4543630892678034E-2</v>
      </c>
      <c r="D67" s="51">
        <v>46</v>
      </c>
      <c r="E67" s="52">
        <v>2.0572450805008944E-2</v>
      </c>
      <c r="F67" s="51">
        <v>1375</v>
      </c>
      <c r="G67" s="52">
        <v>0.61853351327035533</v>
      </c>
      <c r="H67" s="51">
        <v>1464</v>
      </c>
      <c r="I67" s="52">
        <v>0.64337508239947261</v>
      </c>
      <c r="J67" s="51">
        <v>1570</v>
      </c>
      <c r="K67" s="52">
        <v>0.69886490095704434</v>
      </c>
      <c r="AO67" s="4"/>
      <c r="AP67" s="4"/>
      <c r="AQ67" s="4"/>
      <c r="AR67" s="4"/>
      <c r="AS67" s="4"/>
      <c r="AT67" s="4"/>
      <c r="AU67" s="4"/>
      <c r="AV67" s="4"/>
      <c r="AW67" s="4"/>
      <c r="AX67" s="4"/>
    </row>
    <row r="68" spans="1:50" ht="13.2">
      <c r="A68" s="50" t="s">
        <v>25</v>
      </c>
      <c r="B68" s="51">
        <v>0</v>
      </c>
      <c r="C68" s="52">
        <v>0</v>
      </c>
      <c r="D68" s="51">
        <v>1</v>
      </c>
      <c r="E68" s="52">
        <v>4.4722719141323793E-4</v>
      </c>
      <c r="F68" s="51">
        <v>1</v>
      </c>
      <c r="G68" s="52">
        <v>4.4984255510571302E-4</v>
      </c>
      <c r="H68" s="51">
        <v>0</v>
      </c>
      <c r="I68" s="52">
        <v>0</v>
      </c>
      <c r="J68" s="51">
        <v>0</v>
      </c>
      <c r="K68" s="52">
        <v>0</v>
      </c>
      <c r="AO68" s="4"/>
      <c r="AP68" s="4"/>
      <c r="AQ68" s="4"/>
      <c r="AR68" s="4"/>
      <c r="AS68" s="4"/>
      <c r="AT68" s="4"/>
      <c r="AU68" s="4"/>
      <c r="AV68" s="4"/>
      <c r="AW68" s="4"/>
      <c r="AX68" s="4"/>
    </row>
    <row r="69" spans="1:50" ht="13.2">
      <c r="A69" s="50" t="s">
        <v>24</v>
      </c>
      <c r="B69" s="51">
        <v>16</v>
      </c>
      <c r="C69" s="52">
        <v>8.0240722166499499E-3</v>
      </c>
      <c r="D69" s="51">
        <v>1</v>
      </c>
      <c r="E69" s="52">
        <v>4.4722719141323793E-4</v>
      </c>
      <c r="F69" s="51">
        <v>3</v>
      </c>
      <c r="G69" s="52">
        <v>1.3495276653171389E-3</v>
      </c>
      <c r="H69" s="51">
        <v>5</v>
      </c>
      <c r="I69" s="52">
        <v>2.197319270490002E-3</v>
      </c>
      <c r="J69" s="51">
        <v>7</v>
      </c>
      <c r="K69" s="52">
        <v>3.1159581571333183E-3</v>
      </c>
      <c r="AO69" s="4"/>
      <c r="AP69" s="4"/>
      <c r="AQ69" s="4"/>
      <c r="AR69" s="4"/>
      <c r="AS69" s="4"/>
      <c r="AT69" s="4"/>
      <c r="AU69" s="4"/>
      <c r="AV69" s="4"/>
      <c r="AW69" s="4"/>
      <c r="AX69" s="4"/>
    </row>
    <row r="70" spans="1:50" ht="13.8" thickBot="1">
      <c r="A70" s="50" t="s">
        <v>29</v>
      </c>
      <c r="B70" s="73">
        <v>1994</v>
      </c>
      <c r="C70" s="74">
        <v>1</v>
      </c>
      <c r="D70" s="73">
        <v>2236</v>
      </c>
      <c r="E70" s="74">
        <v>0.99999999999999989</v>
      </c>
      <c r="F70" s="73">
        <v>2223</v>
      </c>
      <c r="G70" s="74">
        <v>1</v>
      </c>
      <c r="H70" s="73">
        <v>2275.5</v>
      </c>
      <c r="I70" s="74">
        <v>1</v>
      </c>
      <c r="J70" s="73">
        <v>2246.5</v>
      </c>
      <c r="K70" s="74">
        <v>1</v>
      </c>
      <c r="AO70" s="4"/>
      <c r="AP70" s="4"/>
      <c r="AQ70" s="4"/>
      <c r="AR70" s="4"/>
      <c r="AS70" s="4"/>
      <c r="AT70" s="4"/>
      <c r="AU70" s="4"/>
      <c r="AV70" s="4"/>
      <c r="AW70" s="4"/>
      <c r="AX70" s="4"/>
    </row>
    <row r="90" spans="1:50" ht="41.1" customHeight="1">
      <c r="A90" s="54"/>
      <c r="B90" s="105" t="s">
        <v>31</v>
      </c>
      <c r="C90" s="105"/>
      <c r="D90" s="105"/>
      <c r="E90" s="105"/>
      <c r="F90" s="105"/>
      <c r="G90" s="54"/>
      <c r="H90" s="55"/>
      <c r="I90" s="55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</row>
    <row r="91" spans="1:50" ht="12.6" thickBot="1"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</row>
    <row r="92" spans="1:50" ht="13.8" thickBot="1">
      <c r="C92" s="7"/>
      <c r="D92" s="56">
        <v>2019</v>
      </c>
      <c r="E92" s="56">
        <v>2020</v>
      </c>
      <c r="F92" s="56">
        <v>2021</v>
      </c>
      <c r="G92" s="56">
        <v>2022</v>
      </c>
      <c r="H92" s="56">
        <v>2023</v>
      </c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</row>
    <row r="93" spans="1:50" s="7" customFormat="1" ht="13.2">
      <c r="B93" s="50" t="s">
        <v>26</v>
      </c>
      <c r="C93" s="57"/>
      <c r="D93" s="58">
        <v>50</v>
      </c>
      <c r="E93" s="58">
        <v>52</v>
      </c>
      <c r="F93" s="58">
        <v>29</v>
      </c>
      <c r="G93" s="58">
        <v>39</v>
      </c>
      <c r="H93" s="58">
        <v>30</v>
      </c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</row>
    <row r="94" spans="1:50" s="7" customFormat="1" ht="13.2">
      <c r="B94" s="50" t="s">
        <v>23</v>
      </c>
      <c r="C94" s="61"/>
      <c r="D94" s="62">
        <v>18</v>
      </c>
      <c r="E94" s="62">
        <v>15</v>
      </c>
      <c r="F94" s="62">
        <v>15</v>
      </c>
      <c r="G94" s="62">
        <v>11</v>
      </c>
      <c r="H94" s="62">
        <v>10</v>
      </c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</row>
    <row r="95" spans="1:50" s="7" customFormat="1" ht="13.2">
      <c r="B95" s="50" t="s">
        <v>43</v>
      </c>
      <c r="C95" s="61"/>
      <c r="D95" s="62">
        <v>75</v>
      </c>
      <c r="E95" s="62">
        <v>73</v>
      </c>
      <c r="F95" s="62">
        <v>47</v>
      </c>
      <c r="G95" s="62">
        <v>56</v>
      </c>
      <c r="H95" s="62">
        <v>55</v>
      </c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</row>
    <row r="96" spans="1:50" s="7" customFormat="1" ht="13.2">
      <c r="B96" s="50" t="s">
        <v>22</v>
      </c>
      <c r="C96" s="61"/>
      <c r="D96" s="62">
        <v>84</v>
      </c>
      <c r="E96" s="62">
        <v>92</v>
      </c>
      <c r="F96" s="62">
        <v>62</v>
      </c>
      <c r="G96" s="62">
        <v>68</v>
      </c>
      <c r="H96" s="62">
        <v>61</v>
      </c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</row>
    <row r="97" spans="2:63" s="7" customFormat="1" ht="12.75" customHeight="1">
      <c r="B97" s="53" t="s">
        <v>28</v>
      </c>
      <c r="C97" s="61"/>
      <c r="D97" s="62">
        <v>194</v>
      </c>
      <c r="E97" s="62">
        <v>181</v>
      </c>
      <c r="F97" s="62">
        <v>112</v>
      </c>
      <c r="G97" s="62">
        <v>117</v>
      </c>
      <c r="H97" s="62">
        <v>95</v>
      </c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0"/>
      <c r="AR97" s="60"/>
      <c r="AS97" s="60"/>
    </row>
    <row r="98" spans="2:63" s="7" customFormat="1" ht="15" customHeight="1">
      <c r="B98" s="50" t="s">
        <v>27</v>
      </c>
      <c r="C98" s="61"/>
      <c r="D98" s="62">
        <v>193</v>
      </c>
      <c r="E98" s="62">
        <v>237</v>
      </c>
      <c r="F98" s="62">
        <v>284</v>
      </c>
      <c r="G98" s="62">
        <v>269</v>
      </c>
      <c r="H98" s="62">
        <v>249</v>
      </c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60"/>
      <c r="AB98" s="60"/>
      <c r="AC98" s="60"/>
      <c r="AD98" s="60"/>
      <c r="AE98" s="60"/>
      <c r="AF98" s="60"/>
      <c r="AG98" s="60"/>
      <c r="AH98" s="60"/>
      <c r="AI98" s="60"/>
      <c r="AJ98" s="60"/>
      <c r="AK98" s="60"/>
      <c r="AL98" s="60"/>
      <c r="AM98" s="60"/>
      <c r="AN98" s="60"/>
      <c r="AO98" s="60"/>
      <c r="AP98" s="60"/>
      <c r="AQ98" s="60"/>
      <c r="AR98" s="60"/>
      <c r="AS98" s="60"/>
    </row>
    <row r="99" spans="2:63" s="7" customFormat="1" ht="15" customHeight="1">
      <c r="B99" s="50" t="s">
        <v>25</v>
      </c>
      <c r="C99" s="61"/>
      <c r="D99" s="62">
        <v>21</v>
      </c>
      <c r="E99" s="62">
        <v>28</v>
      </c>
      <c r="F99" s="62">
        <v>16</v>
      </c>
      <c r="G99" s="62">
        <v>16</v>
      </c>
      <c r="H99" s="62">
        <v>22</v>
      </c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60"/>
      <c r="AB99" s="60"/>
      <c r="AC99" s="60"/>
      <c r="AD99" s="60"/>
      <c r="AE99" s="60"/>
      <c r="AF99" s="60"/>
      <c r="AG99" s="60"/>
      <c r="AH99" s="60"/>
      <c r="AI99" s="60"/>
      <c r="AJ99" s="60"/>
      <c r="AK99" s="60"/>
      <c r="AL99" s="60"/>
      <c r="AM99" s="60"/>
      <c r="AN99" s="60"/>
      <c r="AO99" s="60"/>
      <c r="AP99" s="60"/>
      <c r="AQ99" s="60"/>
      <c r="AR99" s="60"/>
      <c r="AS99" s="60"/>
    </row>
    <row r="100" spans="2:63" s="7" customFormat="1" ht="13.8" thickBot="1">
      <c r="B100" s="50" t="s">
        <v>24</v>
      </c>
      <c r="C100" s="57"/>
      <c r="D100" s="63">
        <v>6</v>
      </c>
      <c r="E100" s="63">
        <v>8</v>
      </c>
      <c r="F100" s="63">
        <v>3</v>
      </c>
      <c r="G100" s="63">
        <v>4</v>
      </c>
      <c r="H100" s="63">
        <v>6</v>
      </c>
      <c r="I100" s="60"/>
      <c r="J100" s="60"/>
      <c r="K100" s="60"/>
      <c r="L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  <c r="Y100" s="60"/>
      <c r="Z100" s="60"/>
      <c r="AA100" s="60"/>
      <c r="AB100" s="60"/>
      <c r="AC100" s="60"/>
      <c r="AD100" s="60"/>
      <c r="AE100" s="60"/>
      <c r="AF100" s="60"/>
      <c r="AG100" s="60"/>
      <c r="AH100" s="60"/>
      <c r="AI100" s="60"/>
      <c r="AJ100" s="60"/>
      <c r="AK100" s="60"/>
      <c r="AL100" s="60"/>
      <c r="AM100" s="60"/>
      <c r="AN100" s="60"/>
      <c r="AO100" s="60"/>
      <c r="AP100" s="60"/>
      <c r="AQ100" s="60"/>
      <c r="AR100" s="60"/>
      <c r="AS100" s="60"/>
    </row>
    <row r="103" spans="2:63" ht="18.75" customHeight="1">
      <c r="B103" s="105" t="s">
        <v>32</v>
      </c>
      <c r="C103" s="105"/>
      <c r="D103" s="105"/>
      <c r="E103" s="105"/>
      <c r="F103" s="10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</row>
    <row r="104" spans="2:63"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</row>
    <row r="105" spans="2:63" ht="13.2">
      <c r="C105" s="104">
        <v>19.29</v>
      </c>
      <c r="D105" s="65" t="s">
        <v>33</v>
      </c>
      <c r="AY105" s="5"/>
      <c r="AZ105" s="5"/>
      <c r="BA105" s="5"/>
      <c r="BB105" s="5"/>
      <c r="BC105" s="5"/>
      <c r="BD105" s="5"/>
      <c r="BE105" s="5"/>
      <c r="BF105" s="5"/>
      <c r="BG105" s="5"/>
      <c r="BH105" s="5"/>
      <c r="BI105" s="5"/>
      <c r="BJ105" s="5"/>
      <c r="BK105" s="5"/>
    </row>
    <row r="106" spans="2:63" ht="13.2">
      <c r="C106" s="66">
        <v>37.229999999999997</v>
      </c>
      <c r="D106" s="65" t="s">
        <v>34</v>
      </c>
      <c r="AY106" s="5"/>
      <c r="AZ106" s="5"/>
      <c r="BA106" s="5"/>
      <c r="BB106" s="5"/>
      <c r="BC106" s="5"/>
      <c r="BD106" s="5"/>
      <c r="BE106" s="5"/>
      <c r="BF106" s="5"/>
      <c r="BG106" s="5"/>
      <c r="BH106" s="5"/>
      <c r="BI106" s="5"/>
      <c r="BJ106" s="5"/>
      <c r="BK106" s="5"/>
    </row>
  </sheetData>
  <mergeCells count="15">
    <mergeCell ref="H58:I58"/>
    <mergeCell ref="J58:K58"/>
    <mergeCell ref="I12:J12"/>
    <mergeCell ref="A2:I2"/>
    <mergeCell ref="A3:I3"/>
    <mergeCell ref="A10:I10"/>
    <mergeCell ref="B12:D12"/>
    <mergeCell ref="E12:G12"/>
    <mergeCell ref="A11:G11"/>
    <mergeCell ref="B103:F103"/>
    <mergeCell ref="B90:F90"/>
    <mergeCell ref="D58:E58"/>
    <mergeCell ref="B58:C58"/>
    <mergeCell ref="A56:G56"/>
    <mergeCell ref="F58:G58"/>
  </mergeCells>
  <phoneticPr fontId="3" type="noConversion"/>
  <printOptions horizontalCentered="1"/>
  <pageMargins left="0.76" right="0.41" top="0.68" bottom="0.5" header="0.5" footer="0"/>
  <pageSetup scale="98" orientation="portrait" horizontalDpi="4294967292" verticalDpi="4294967292" r:id="rId1"/>
  <headerFooter alignWithMargins="0"/>
  <rowBreaks count="1" manualBreakCount="1">
    <brk id="55" max="8" man="1"/>
  </rowBreaks>
  <colBreaks count="1" manualBreakCount="1">
    <brk id="9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BK102"/>
  <sheetViews>
    <sheetView showGridLines="0" zoomScaleNormal="100" zoomScaleSheetLayoutView="100" workbookViewId="0">
      <selection activeCell="L10" sqref="L10"/>
    </sheetView>
  </sheetViews>
  <sheetFormatPr defaultColWidth="11.375" defaultRowHeight="12"/>
  <cols>
    <col min="1" max="1" width="13.375" style="4" customWidth="1"/>
    <col min="2" max="2" width="11.75" style="4" customWidth="1"/>
    <col min="3" max="7" width="11.375" style="4" customWidth="1"/>
    <col min="8" max="8" width="1.25" style="4" customWidth="1"/>
    <col min="9" max="9" width="11.375" style="4" customWidth="1"/>
    <col min="10" max="11" width="11.375" style="5" customWidth="1"/>
    <col min="12" max="50" width="5.125" style="5" customWidth="1"/>
    <col min="51" max="68" width="5.125" style="4" customWidth="1"/>
    <col min="69" max="16384" width="11.375" style="4"/>
  </cols>
  <sheetData>
    <row r="1" spans="1:50" ht="15" customHeight="1"/>
    <row r="2" spans="1:50" ht="22.8">
      <c r="A2" s="111" t="s">
        <v>39</v>
      </c>
      <c r="B2" s="111"/>
      <c r="C2" s="111"/>
      <c r="D2" s="111"/>
      <c r="E2" s="111"/>
      <c r="F2" s="111"/>
      <c r="G2" s="111"/>
      <c r="H2" s="110"/>
      <c r="I2" s="110"/>
      <c r="J2" s="6"/>
    </row>
    <row r="3" spans="1:50" ht="15.75" customHeight="1">
      <c r="A3" s="112" t="s">
        <v>0</v>
      </c>
      <c r="B3" s="112"/>
      <c r="C3" s="112"/>
      <c r="D3" s="112"/>
      <c r="E3" s="112"/>
      <c r="F3" s="112"/>
      <c r="G3" s="112"/>
      <c r="H3" s="110"/>
      <c r="I3" s="110"/>
      <c r="J3" s="6"/>
    </row>
    <row r="4" spans="1:50" ht="6.75" customHeight="1">
      <c r="F4" s="7"/>
    </row>
    <row r="5" spans="1:50" ht="13.8" thickBot="1">
      <c r="F5" s="7"/>
    </row>
    <row r="6" spans="1:50" s="1" customFormat="1" ht="14.4" thickBot="1">
      <c r="A6" s="8" t="s">
        <v>1</v>
      </c>
      <c r="B6" s="9">
        <v>2015</v>
      </c>
      <c r="C6" s="94">
        <v>2016</v>
      </c>
      <c r="D6" s="9">
        <v>2017</v>
      </c>
      <c r="E6" s="96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</row>
    <row r="7" spans="1:50" s="1" customFormat="1" ht="14.4" thickBot="1">
      <c r="A7" s="10" t="s">
        <v>2</v>
      </c>
      <c r="B7" s="11">
        <v>0.83</v>
      </c>
      <c r="C7" s="95">
        <v>1</v>
      </c>
      <c r="D7" s="97">
        <v>0.88900000000000001</v>
      </c>
      <c r="E7" s="34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</row>
    <row r="8" spans="1:50" ht="15" customHeight="1">
      <c r="D8" s="3"/>
    </row>
    <row r="9" spans="1:50" ht="15" customHeight="1"/>
    <row r="10" spans="1:50" ht="17.399999999999999">
      <c r="A10" s="113" t="s">
        <v>3</v>
      </c>
      <c r="B10" s="113"/>
      <c r="C10" s="113"/>
      <c r="D10" s="113"/>
      <c r="E10" s="113"/>
      <c r="F10" s="113"/>
      <c r="G10" s="113"/>
      <c r="H10" s="114"/>
      <c r="I10" s="114"/>
    </row>
    <row r="11" spans="1:50" ht="12" customHeight="1" thickBot="1">
      <c r="A11" s="108"/>
      <c r="B11" s="108"/>
      <c r="C11" s="108"/>
      <c r="D11" s="108"/>
      <c r="E11" s="108"/>
      <c r="F11" s="108"/>
      <c r="G11" s="108"/>
      <c r="H11" s="13"/>
    </row>
    <row r="12" spans="1:50" s="1" customFormat="1" ht="14.4" thickBot="1">
      <c r="B12" s="115" t="s">
        <v>4</v>
      </c>
      <c r="C12" s="116"/>
      <c r="D12" s="117"/>
      <c r="E12" s="115" t="s">
        <v>5</v>
      </c>
      <c r="F12" s="118"/>
      <c r="G12" s="119"/>
      <c r="H12" s="14"/>
      <c r="I12" s="15" t="s">
        <v>6</v>
      </c>
      <c r="J12" s="120" t="s">
        <v>7</v>
      </c>
      <c r="K12" s="121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</row>
    <row r="13" spans="1:50" s="1" customFormat="1" ht="14.4" thickBot="1">
      <c r="A13" s="16"/>
      <c r="B13" s="17" t="s">
        <v>8</v>
      </c>
      <c r="C13" s="18" t="s">
        <v>9</v>
      </c>
      <c r="D13" s="19" t="s">
        <v>10</v>
      </c>
      <c r="E13" s="20" t="s">
        <v>8</v>
      </c>
      <c r="F13" s="18" t="s">
        <v>9</v>
      </c>
      <c r="G13" s="19" t="s">
        <v>10</v>
      </c>
      <c r="H13" s="21"/>
      <c r="I13" s="22" t="s">
        <v>11</v>
      </c>
      <c r="J13" s="2" t="s">
        <v>12</v>
      </c>
      <c r="K13" s="2" t="s">
        <v>13</v>
      </c>
      <c r="L13" s="2"/>
      <c r="M13" s="2"/>
      <c r="N13" s="2"/>
      <c r="O13" s="2"/>
      <c r="P13" s="2"/>
      <c r="Q13" s="2"/>
      <c r="R13" s="2"/>
      <c r="S13" s="2"/>
      <c r="T13" s="2"/>
      <c r="U13" s="23"/>
      <c r="V13" s="2"/>
      <c r="W13" s="2"/>
      <c r="X13" s="2"/>
      <c r="Y13" s="23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</row>
    <row r="14" spans="1:50" s="1" customFormat="1" ht="13.8">
      <c r="A14" s="67">
        <v>2015</v>
      </c>
      <c r="B14" s="76">
        <v>0.6</v>
      </c>
      <c r="C14" s="77">
        <v>0.55730000000000002</v>
      </c>
      <c r="D14" s="78" t="s">
        <v>35</v>
      </c>
      <c r="E14" s="25">
        <v>0.6</v>
      </c>
      <c r="F14" s="26">
        <v>0.54630000000000001</v>
      </c>
      <c r="G14" s="27" t="s">
        <v>35</v>
      </c>
      <c r="H14" s="28"/>
      <c r="I14" s="29" t="s">
        <v>40</v>
      </c>
      <c r="J14" s="30">
        <v>0.70830000000000004</v>
      </c>
      <c r="K14" s="30">
        <v>0.66800000000000004</v>
      </c>
      <c r="L14" s="2"/>
      <c r="M14" s="2"/>
      <c r="N14" s="2"/>
      <c r="O14" s="2"/>
      <c r="P14" s="2"/>
      <c r="Q14" s="2"/>
      <c r="R14" s="2"/>
      <c r="S14" s="2"/>
      <c r="T14" s="31"/>
      <c r="U14" s="2"/>
      <c r="V14" s="2"/>
      <c r="W14" s="2"/>
      <c r="X14" s="31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</row>
    <row r="15" spans="1:50" s="1" customFormat="1" ht="13.8">
      <c r="A15" s="67">
        <v>2016</v>
      </c>
      <c r="B15" s="81">
        <v>0.6</v>
      </c>
      <c r="C15" s="82">
        <v>0.60860000000000003</v>
      </c>
      <c r="D15" s="27">
        <f>(C15-C14)/C14</f>
        <v>9.2050959985645095E-2</v>
      </c>
      <c r="E15" s="83">
        <v>0.6</v>
      </c>
      <c r="F15" s="84">
        <v>0.64390000000000003</v>
      </c>
      <c r="G15" s="27">
        <f>(F15-F14)/F14</f>
        <v>0.17865641588870587</v>
      </c>
      <c r="H15" s="28"/>
      <c r="I15" s="29" t="s">
        <v>41</v>
      </c>
      <c r="J15" s="36">
        <v>0.71579999999999999</v>
      </c>
      <c r="K15" s="36">
        <v>0.67889999999999995</v>
      </c>
      <c r="L15" s="2"/>
      <c r="M15" s="2"/>
      <c r="N15" s="2"/>
      <c r="O15" s="2"/>
      <c r="P15" s="2"/>
      <c r="Q15" s="2"/>
      <c r="R15" s="2"/>
      <c r="S15" s="2"/>
      <c r="T15" s="31"/>
      <c r="U15" s="2"/>
      <c r="V15" s="2"/>
      <c r="W15" s="2"/>
      <c r="X15" s="31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</row>
    <row r="16" spans="1:50" s="1" customFormat="1" ht="14.4" thickBot="1">
      <c r="A16" s="75">
        <v>2017</v>
      </c>
      <c r="B16" s="79">
        <v>0.6</v>
      </c>
      <c r="C16" s="80">
        <v>0.60299999999999998</v>
      </c>
      <c r="D16" s="33">
        <f>(C16-C15)/C15</f>
        <v>-9.201445941505175E-3</v>
      </c>
      <c r="E16" s="79">
        <v>0.6</v>
      </c>
      <c r="F16" s="80">
        <v>0.63700000000000001</v>
      </c>
      <c r="G16" s="33">
        <f>(F16-F15)/F15</f>
        <v>-1.0715949681627607E-2</v>
      </c>
      <c r="H16" s="34"/>
      <c r="I16" s="35" t="s">
        <v>42</v>
      </c>
      <c r="J16" s="85">
        <v>0.75170000000000003</v>
      </c>
      <c r="K16" s="85">
        <v>0.71889999999999998</v>
      </c>
      <c r="L16" s="2"/>
      <c r="M16" s="2"/>
      <c r="N16" s="2"/>
      <c r="O16" s="2"/>
      <c r="P16" s="2"/>
      <c r="Q16" s="2"/>
      <c r="R16" s="2"/>
      <c r="S16" s="2"/>
      <c r="T16" s="31"/>
      <c r="U16" s="23"/>
      <c r="V16" s="2"/>
      <c r="W16" s="2"/>
      <c r="X16" s="31"/>
      <c r="Y16" s="23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</row>
    <row r="17" spans="1:25" ht="14.4" thickBot="1">
      <c r="A17" s="67">
        <v>2018</v>
      </c>
      <c r="B17" s="39"/>
      <c r="C17" s="40"/>
      <c r="D17" s="27"/>
      <c r="E17" s="39"/>
      <c r="F17" s="40"/>
      <c r="G17" s="27"/>
      <c r="H17" s="28"/>
      <c r="I17" s="29"/>
      <c r="T17" s="42"/>
      <c r="U17" s="43"/>
      <c r="X17" s="42"/>
      <c r="Y17" s="43"/>
    </row>
    <row r="18" spans="1:25" ht="17.399999999999999">
      <c r="A18" s="44"/>
      <c r="I18" s="41"/>
      <c r="T18" s="42"/>
      <c r="U18" s="43"/>
      <c r="X18" s="42"/>
      <c r="Y18" s="43"/>
    </row>
    <row r="19" spans="1:25">
      <c r="T19" s="42"/>
      <c r="U19" s="43"/>
      <c r="X19" s="42"/>
      <c r="Y19" s="43"/>
    </row>
    <row r="20" spans="1:25">
      <c r="T20" s="42"/>
      <c r="U20" s="43"/>
      <c r="X20" s="42"/>
      <c r="Y20" s="43"/>
    </row>
    <row r="21" spans="1:25">
      <c r="T21" s="42"/>
      <c r="U21" s="43"/>
      <c r="X21" s="42"/>
      <c r="Y21" s="43"/>
    </row>
    <row r="22" spans="1:25">
      <c r="T22" s="42"/>
      <c r="U22" s="43"/>
      <c r="X22" s="42"/>
      <c r="Y22" s="43"/>
    </row>
    <row r="23" spans="1:25">
      <c r="T23" s="42"/>
      <c r="U23" s="43"/>
      <c r="X23" s="42"/>
      <c r="Y23" s="43"/>
    </row>
    <row r="24" spans="1:25">
      <c r="T24" s="42"/>
      <c r="U24" s="43"/>
      <c r="X24" s="42"/>
      <c r="Y24" s="43"/>
    </row>
    <row r="25" spans="1:25">
      <c r="T25" s="42"/>
      <c r="U25" s="43"/>
      <c r="X25" s="42"/>
      <c r="Y25" s="43"/>
    </row>
    <row r="26" spans="1:25">
      <c r="L26" s="43"/>
      <c r="M26" s="43"/>
    </row>
    <row r="28" spans="1:25">
      <c r="W28" s="45"/>
    </row>
    <row r="29" spans="1:25">
      <c r="W29" s="45"/>
    </row>
    <row r="30" spans="1:25">
      <c r="W30" s="45"/>
    </row>
    <row r="31" spans="1:25">
      <c r="W31" s="45"/>
    </row>
    <row r="32" spans="1:25">
      <c r="W32" s="45"/>
    </row>
    <row r="33" spans="23:23">
      <c r="W33" s="45"/>
    </row>
    <row r="50" spans="1:48" ht="12" customHeight="1">
      <c r="A50" s="4" t="s">
        <v>36</v>
      </c>
    </row>
    <row r="51" spans="1:48" ht="18.75" customHeight="1">
      <c r="A51" s="122" t="s">
        <v>16</v>
      </c>
      <c r="B51" s="122"/>
      <c r="C51" s="122"/>
      <c r="D51" s="122"/>
      <c r="E51" s="122"/>
      <c r="F51" s="122"/>
      <c r="G51" s="122"/>
      <c r="H51" s="114"/>
      <c r="I51" s="114"/>
    </row>
    <row r="52" spans="1:48" ht="12.6" thickBot="1"/>
    <row r="53" spans="1:48" s="7" customFormat="1" ht="14.1" customHeight="1" thickBot="1">
      <c r="B53" s="106">
        <v>2015</v>
      </c>
      <c r="C53" s="107"/>
      <c r="D53" s="106">
        <v>2016</v>
      </c>
      <c r="E53" s="107"/>
      <c r="F53" s="106">
        <v>2017</v>
      </c>
      <c r="G53" s="107"/>
      <c r="H53" s="60"/>
      <c r="I53" s="60"/>
      <c r="J53" s="60"/>
      <c r="K53" s="60"/>
      <c r="L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 s="60"/>
      <c r="AD53" s="60"/>
      <c r="AE53" s="60"/>
      <c r="AF53" s="60"/>
      <c r="AG53" s="60"/>
      <c r="AH53" s="60"/>
      <c r="AI53" s="60"/>
      <c r="AJ53" s="60"/>
      <c r="AK53" s="60"/>
      <c r="AL53" s="60"/>
      <c r="AM53" s="60"/>
      <c r="AN53" s="60"/>
      <c r="AO53" s="60"/>
      <c r="AP53" s="60"/>
      <c r="AQ53" s="60"/>
      <c r="AR53" s="60"/>
      <c r="AS53" s="60"/>
      <c r="AT53" s="60"/>
      <c r="AU53" s="60"/>
      <c r="AV53" s="60"/>
    </row>
    <row r="54" spans="1:48" s="7" customFormat="1" ht="13.8" thickBot="1">
      <c r="A54" s="72" t="s">
        <v>17</v>
      </c>
      <c r="B54" s="47" t="s">
        <v>18</v>
      </c>
      <c r="C54" s="19" t="s">
        <v>19</v>
      </c>
      <c r="D54" s="47" t="s">
        <v>18</v>
      </c>
      <c r="E54" s="19" t="s">
        <v>19</v>
      </c>
      <c r="F54" s="47" t="s">
        <v>18</v>
      </c>
      <c r="G54" s="19" t="s">
        <v>19</v>
      </c>
      <c r="H54" s="60"/>
      <c r="I54" s="60"/>
      <c r="J54" s="60"/>
      <c r="K54" s="60"/>
      <c r="L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60"/>
      <c r="AH54" s="60"/>
      <c r="AI54" s="60"/>
      <c r="AJ54" s="60"/>
      <c r="AK54" s="60"/>
      <c r="AL54" s="60"/>
      <c r="AM54" s="60"/>
      <c r="AN54" s="60"/>
      <c r="AO54" s="60"/>
      <c r="AP54" s="60"/>
      <c r="AQ54" s="60"/>
      <c r="AR54" s="60"/>
      <c r="AS54" s="60"/>
      <c r="AT54" s="60"/>
      <c r="AU54" s="60"/>
      <c r="AV54" s="60"/>
    </row>
    <row r="55" spans="1:48" s="7" customFormat="1" ht="13.2">
      <c r="A55" s="50" t="s">
        <v>20</v>
      </c>
      <c r="B55" s="48">
        <v>209</v>
      </c>
      <c r="C55" s="49">
        <f>B55/B65</f>
        <v>0.55733333333333335</v>
      </c>
      <c r="D55" s="48">
        <v>234</v>
      </c>
      <c r="E55" s="49">
        <f>D55/D65</f>
        <v>0.60858257477243172</v>
      </c>
      <c r="F55" s="48">
        <v>184.3</v>
      </c>
      <c r="G55" s="49">
        <f>F55/F65</f>
        <v>0.55763993948562784</v>
      </c>
      <c r="H55" s="60"/>
      <c r="I55" s="60"/>
      <c r="J55" s="60"/>
      <c r="K55" s="60"/>
      <c r="L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 s="60"/>
      <c r="AD55" s="60"/>
      <c r="AE55" s="60"/>
      <c r="AF55" s="60"/>
      <c r="AG55" s="60"/>
      <c r="AH55" s="60"/>
      <c r="AI55" s="60"/>
      <c r="AJ55" s="60"/>
      <c r="AK55" s="60"/>
      <c r="AL55" s="60"/>
      <c r="AM55" s="60"/>
      <c r="AN55" s="60"/>
      <c r="AO55" s="60"/>
      <c r="AP55" s="60"/>
      <c r="AQ55" s="60"/>
      <c r="AR55" s="60"/>
      <c r="AS55" s="60"/>
      <c r="AT55" s="60"/>
      <c r="AU55" s="60"/>
      <c r="AV55" s="60"/>
    </row>
    <row r="56" spans="1:48" s="7" customFormat="1" ht="13.2">
      <c r="A56" s="50" t="s">
        <v>26</v>
      </c>
      <c r="B56" s="51">
        <v>10</v>
      </c>
      <c r="C56" s="52">
        <f>B56/B65</f>
        <v>2.6666666666666668E-2</v>
      </c>
      <c r="D56" s="51">
        <v>21.5</v>
      </c>
      <c r="E56" s="52">
        <f>D56/D65</f>
        <v>5.5916775032509754E-2</v>
      </c>
      <c r="F56" s="51">
        <v>14.7</v>
      </c>
      <c r="G56" s="52">
        <f>F56/F65</f>
        <v>4.4478063540090769E-2</v>
      </c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</row>
    <row r="57" spans="1:48" s="7" customFormat="1" ht="13.2">
      <c r="A57" s="50" t="s">
        <v>23</v>
      </c>
      <c r="B57" s="51">
        <v>0</v>
      </c>
      <c r="C57" s="52">
        <f>B57/B65</f>
        <v>0</v>
      </c>
      <c r="D57" s="51">
        <v>0</v>
      </c>
      <c r="E57" s="52">
        <f>D57/D65</f>
        <v>0</v>
      </c>
      <c r="F57" s="51">
        <v>0</v>
      </c>
      <c r="G57" s="52">
        <f>F57/F65</f>
        <v>0</v>
      </c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60"/>
      <c r="AS57" s="60"/>
      <c r="AT57" s="60"/>
      <c r="AU57" s="60"/>
      <c r="AV57" s="60"/>
    </row>
    <row r="58" spans="1:48" s="7" customFormat="1" ht="13.2">
      <c r="A58" s="50" t="s">
        <v>21</v>
      </c>
      <c r="B58" s="51">
        <v>32</v>
      </c>
      <c r="C58" s="52">
        <f>B58/B65</f>
        <v>8.533333333333333E-2</v>
      </c>
      <c r="D58" s="51">
        <v>17</v>
      </c>
      <c r="E58" s="52">
        <f>D58/D65</f>
        <v>4.4213263979193757E-2</v>
      </c>
      <c r="F58" s="51">
        <v>20</v>
      </c>
      <c r="G58" s="52">
        <f>F58/F65</f>
        <v>6.0514372163388806E-2</v>
      </c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 s="60"/>
      <c r="AD58" s="60"/>
      <c r="AE58" s="60"/>
      <c r="AF58" s="60"/>
      <c r="AG58" s="60"/>
      <c r="AH58" s="60"/>
      <c r="AI58" s="60"/>
      <c r="AJ58" s="60"/>
      <c r="AK58" s="60"/>
      <c r="AL58" s="60"/>
      <c r="AM58" s="60"/>
      <c r="AN58" s="60"/>
      <c r="AO58" s="60"/>
      <c r="AP58" s="60"/>
      <c r="AQ58" s="60"/>
      <c r="AR58" s="60"/>
      <c r="AS58" s="60"/>
      <c r="AT58" s="60"/>
      <c r="AU58" s="60"/>
      <c r="AV58" s="60"/>
    </row>
    <row r="59" spans="1:48" s="7" customFormat="1" ht="13.2">
      <c r="A59" s="50" t="s">
        <v>22</v>
      </c>
      <c r="B59" s="51">
        <v>103</v>
      </c>
      <c r="C59" s="52">
        <f>B59/B65</f>
        <v>0.27466666666666667</v>
      </c>
      <c r="D59" s="51">
        <v>89</v>
      </c>
      <c r="E59" s="52">
        <f>D59/D65</f>
        <v>0.23146944083224968</v>
      </c>
      <c r="F59" s="51">
        <v>84</v>
      </c>
      <c r="G59" s="52">
        <f>F59/F65</f>
        <v>0.25416036308623297</v>
      </c>
      <c r="H59" s="60"/>
      <c r="I59" s="60"/>
      <c r="J59" s="60"/>
      <c r="K59" s="60"/>
      <c r="L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 s="60"/>
      <c r="AD59" s="60"/>
      <c r="AE59" s="60"/>
      <c r="AF59" s="60"/>
      <c r="AG59" s="60"/>
      <c r="AH59" s="60"/>
      <c r="AI59" s="60"/>
      <c r="AJ59" s="60"/>
      <c r="AK59" s="60"/>
      <c r="AL59" s="60"/>
      <c r="AM59" s="60"/>
      <c r="AN59" s="60"/>
      <c r="AO59" s="60"/>
      <c r="AP59" s="60"/>
      <c r="AQ59" s="60"/>
      <c r="AR59" s="60"/>
      <c r="AS59" s="60"/>
      <c r="AT59" s="60"/>
      <c r="AU59" s="60"/>
      <c r="AV59" s="60"/>
    </row>
    <row r="60" spans="1:48" s="7" customFormat="1" ht="12.75" customHeight="1">
      <c r="A60" s="53" t="s">
        <v>28</v>
      </c>
      <c r="B60" s="51">
        <v>1</v>
      </c>
      <c r="C60" s="52">
        <f>B60/B65</f>
        <v>2.6666666666666666E-3</v>
      </c>
      <c r="D60" s="51">
        <v>4.5</v>
      </c>
      <c r="E60" s="52">
        <f>D60/D65</f>
        <v>1.1703511053315995E-2</v>
      </c>
      <c r="F60" s="51">
        <v>3.5</v>
      </c>
      <c r="G60" s="52">
        <f>F60/F65</f>
        <v>1.059001512859304E-2</v>
      </c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60"/>
      <c r="AA60" s="60"/>
      <c r="AB60" s="60"/>
      <c r="AC60" s="60"/>
      <c r="AD60" s="60"/>
      <c r="AE60" s="60"/>
      <c r="AF60" s="60"/>
      <c r="AG60" s="60"/>
      <c r="AH60" s="60"/>
      <c r="AI60" s="60"/>
      <c r="AJ60" s="60"/>
      <c r="AK60" s="60"/>
      <c r="AL60" s="60"/>
      <c r="AM60" s="60"/>
      <c r="AN60" s="60"/>
      <c r="AO60" s="60"/>
      <c r="AP60" s="60"/>
      <c r="AQ60" s="60"/>
      <c r="AR60" s="60"/>
      <c r="AS60" s="60"/>
      <c r="AT60" s="60"/>
      <c r="AU60" s="60"/>
      <c r="AV60" s="60"/>
    </row>
    <row r="61" spans="1:48" s="7" customFormat="1" ht="13.2">
      <c r="A61" s="50" t="s">
        <v>30</v>
      </c>
      <c r="B61" s="51">
        <v>15</v>
      </c>
      <c r="C61" s="52">
        <f>B61/B65</f>
        <v>0.04</v>
      </c>
      <c r="D61" s="51">
        <v>11.5</v>
      </c>
      <c r="E61" s="52">
        <f>D61/D65</f>
        <v>2.9908972691807541E-2</v>
      </c>
      <c r="F61" s="51">
        <v>20</v>
      </c>
      <c r="G61" s="52">
        <f>F61/F65</f>
        <v>6.0514372163388806E-2</v>
      </c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60"/>
      <c r="AF61" s="60"/>
      <c r="AG61" s="60"/>
      <c r="AH61" s="60"/>
      <c r="AI61" s="60"/>
      <c r="AJ61" s="60"/>
      <c r="AK61" s="60"/>
      <c r="AL61" s="60"/>
      <c r="AM61" s="60"/>
      <c r="AN61" s="60"/>
      <c r="AO61" s="60"/>
      <c r="AP61" s="60"/>
      <c r="AQ61" s="60"/>
      <c r="AR61" s="60"/>
      <c r="AS61" s="60"/>
      <c r="AT61" s="60"/>
      <c r="AU61" s="60"/>
      <c r="AV61" s="60"/>
    </row>
    <row r="62" spans="1:48" s="7" customFormat="1" ht="13.2">
      <c r="A62" s="50" t="s">
        <v>27</v>
      </c>
      <c r="B62" s="51">
        <v>0</v>
      </c>
      <c r="C62" s="52">
        <f>B62/B65</f>
        <v>0</v>
      </c>
      <c r="D62" s="51">
        <v>0</v>
      </c>
      <c r="E62" s="52">
        <f>D62/D65</f>
        <v>0</v>
      </c>
      <c r="F62" s="51">
        <v>0</v>
      </c>
      <c r="G62" s="52">
        <f>F62/F65</f>
        <v>0</v>
      </c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</row>
    <row r="63" spans="1:48" s="7" customFormat="1" ht="13.2">
      <c r="A63" s="50" t="s">
        <v>25</v>
      </c>
      <c r="B63" s="51">
        <v>0</v>
      </c>
      <c r="C63" s="52">
        <f>B63/B65</f>
        <v>0</v>
      </c>
      <c r="D63" s="51">
        <v>0</v>
      </c>
      <c r="E63" s="52">
        <f>D63/D65</f>
        <v>0</v>
      </c>
      <c r="F63" s="51">
        <v>0</v>
      </c>
      <c r="G63" s="52">
        <f>F63/F65</f>
        <v>0</v>
      </c>
      <c r="H63" s="60"/>
      <c r="I63" s="60"/>
      <c r="J63" s="60"/>
      <c r="K63" s="60"/>
      <c r="L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  <c r="Y63" s="60"/>
      <c r="Z63" s="60"/>
      <c r="AA63" s="60"/>
      <c r="AB63" s="60"/>
      <c r="AC63" s="60"/>
      <c r="AD63" s="60"/>
      <c r="AE63" s="60"/>
      <c r="AF63" s="60"/>
      <c r="AG63" s="60"/>
      <c r="AH63" s="60"/>
      <c r="AI63" s="60"/>
      <c r="AJ63" s="60"/>
      <c r="AK63" s="60"/>
      <c r="AL63" s="60"/>
      <c r="AM63" s="60"/>
      <c r="AN63" s="60"/>
      <c r="AO63" s="60"/>
      <c r="AP63" s="60"/>
      <c r="AQ63" s="60"/>
      <c r="AR63" s="60"/>
      <c r="AS63" s="60"/>
      <c r="AT63" s="60"/>
      <c r="AU63" s="60"/>
      <c r="AV63" s="60"/>
    </row>
    <row r="64" spans="1:48" s="7" customFormat="1" ht="13.2">
      <c r="A64" s="50" t="s">
        <v>24</v>
      </c>
      <c r="B64" s="51">
        <v>5</v>
      </c>
      <c r="C64" s="52">
        <f>B64/B65</f>
        <v>1.3333333333333334E-2</v>
      </c>
      <c r="D64" s="51">
        <v>7</v>
      </c>
      <c r="E64" s="52">
        <f>D64/D65</f>
        <v>1.8205461638491547E-2</v>
      </c>
      <c r="F64" s="51">
        <v>4</v>
      </c>
      <c r="G64" s="52">
        <f>F64/F65</f>
        <v>1.2102874432677761E-2</v>
      </c>
      <c r="H64" s="60"/>
      <c r="I64" s="60"/>
      <c r="J64" s="60"/>
      <c r="K64" s="60"/>
      <c r="L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  <c r="Y64" s="60"/>
      <c r="Z64" s="60"/>
      <c r="AA64" s="60"/>
      <c r="AB64" s="60"/>
      <c r="AC64" s="60"/>
      <c r="AD64" s="60"/>
      <c r="AE64" s="60"/>
      <c r="AF64" s="60"/>
      <c r="AG64" s="60"/>
      <c r="AH64" s="60"/>
      <c r="AI64" s="60"/>
      <c r="AJ64" s="60"/>
      <c r="AK64" s="60"/>
      <c r="AL64" s="60"/>
      <c r="AM64" s="60"/>
      <c r="AN64" s="60"/>
      <c r="AO64" s="60"/>
      <c r="AP64" s="60"/>
      <c r="AQ64" s="60"/>
      <c r="AR64" s="60"/>
      <c r="AS64" s="60"/>
      <c r="AT64" s="60"/>
      <c r="AU64" s="60"/>
      <c r="AV64" s="60"/>
    </row>
    <row r="65" spans="1:50" s="7" customFormat="1" ht="13.8" thickBot="1">
      <c r="A65" s="50" t="s">
        <v>29</v>
      </c>
      <c r="B65" s="73">
        <f t="shared" ref="B65:G65" si="0">SUM(B55:B64)</f>
        <v>375</v>
      </c>
      <c r="C65" s="74">
        <f t="shared" si="0"/>
        <v>1</v>
      </c>
      <c r="D65" s="73">
        <f t="shared" si="0"/>
        <v>384.5</v>
      </c>
      <c r="E65" s="74">
        <f t="shared" si="0"/>
        <v>1.0000000000000002</v>
      </c>
      <c r="F65" s="73">
        <f t="shared" si="0"/>
        <v>330.5</v>
      </c>
      <c r="G65" s="74">
        <f t="shared" si="0"/>
        <v>1</v>
      </c>
      <c r="H65" s="60"/>
      <c r="I65" s="60"/>
      <c r="J65" s="60"/>
      <c r="K65" s="60"/>
      <c r="L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  <c r="Y65" s="60"/>
      <c r="Z65" s="60"/>
      <c r="AA65" s="60"/>
      <c r="AB65" s="60"/>
      <c r="AC65" s="60"/>
      <c r="AD65" s="60"/>
      <c r="AE65" s="60"/>
      <c r="AF65" s="60"/>
      <c r="AG65" s="60"/>
      <c r="AH65" s="60"/>
      <c r="AI65" s="60"/>
      <c r="AJ65" s="60"/>
      <c r="AK65" s="60"/>
      <c r="AL65" s="60"/>
      <c r="AM65" s="60"/>
      <c r="AN65" s="60"/>
      <c r="AO65" s="60"/>
      <c r="AP65" s="60"/>
      <c r="AQ65" s="60"/>
      <c r="AR65" s="60"/>
      <c r="AS65" s="60"/>
      <c r="AT65" s="60"/>
      <c r="AU65" s="60"/>
      <c r="AV65" s="60"/>
    </row>
    <row r="66" spans="1:50" s="7" customFormat="1" ht="13.2">
      <c r="A66" s="65"/>
      <c r="B66" s="69"/>
      <c r="C66" s="70"/>
      <c r="D66" s="71"/>
      <c r="E66" s="68"/>
      <c r="F66" s="71"/>
      <c r="G66" s="68"/>
      <c r="H66" s="68"/>
      <c r="J66" s="60"/>
      <c r="K66" s="60"/>
      <c r="L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  <c r="Y66" s="60"/>
      <c r="Z66" s="60"/>
      <c r="AA66" s="60"/>
      <c r="AB66" s="60"/>
      <c r="AC66" s="60"/>
      <c r="AD66" s="60"/>
      <c r="AE66" s="60"/>
      <c r="AF66" s="60"/>
      <c r="AG66" s="60"/>
      <c r="AH66" s="60"/>
      <c r="AI66" s="60"/>
      <c r="AJ66" s="60"/>
      <c r="AK66" s="60"/>
      <c r="AL66" s="60"/>
      <c r="AM66" s="60"/>
      <c r="AN66" s="60"/>
      <c r="AO66" s="60"/>
      <c r="AP66" s="60"/>
      <c r="AQ66" s="60"/>
      <c r="AR66" s="60"/>
      <c r="AS66" s="60"/>
      <c r="AT66" s="60"/>
      <c r="AU66" s="60"/>
      <c r="AV66" s="60"/>
      <c r="AW66" s="60"/>
      <c r="AX66" s="60"/>
    </row>
    <row r="67" spans="1:50" s="7" customFormat="1" ht="13.2">
      <c r="A67" s="65"/>
      <c r="B67" s="69"/>
      <c r="C67" s="70"/>
      <c r="D67" s="71"/>
      <c r="E67" s="68"/>
      <c r="F67" s="71"/>
      <c r="G67" s="68"/>
      <c r="H67" s="68"/>
      <c r="J67" s="60"/>
      <c r="K67" s="60"/>
      <c r="L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  <c r="Y67" s="60"/>
      <c r="Z67" s="60"/>
      <c r="AA67" s="60"/>
      <c r="AB67" s="60"/>
      <c r="AC67" s="60"/>
      <c r="AD67" s="60"/>
      <c r="AE67" s="60"/>
      <c r="AF67" s="60"/>
      <c r="AG67" s="60"/>
      <c r="AH67" s="60"/>
      <c r="AI67" s="60"/>
      <c r="AJ67" s="60"/>
      <c r="AK67" s="60"/>
      <c r="AL67" s="60"/>
      <c r="AM67" s="60"/>
      <c r="AN67" s="60"/>
      <c r="AO67" s="60"/>
      <c r="AP67" s="60"/>
      <c r="AQ67" s="60"/>
      <c r="AR67" s="60"/>
      <c r="AS67" s="60"/>
      <c r="AT67" s="60"/>
      <c r="AU67" s="60"/>
      <c r="AV67" s="60"/>
      <c r="AW67" s="60"/>
      <c r="AX67" s="60"/>
    </row>
    <row r="68" spans="1:50" s="7" customFormat="1" ht="13.2">
      <c r="A68" s="65"/>
      <c r="B68" s="69"/>
      <c r="C68" s="70"/>
      <c r="D68" s="71"/>
      <c r="E68" s="68"/>
      <c r="F68" s="71"/>
      <c r="G68" s="68"/>
      <c r="H68" s="68"/>
      <c r="J68" s="60"/>
      <c r="K68" s="60"/>
      <c r="L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  <c r="Y68" s="60"/>
      <c r="Z68" s="60"/>
      <c r="AA68" s="60"/>
      <c r="AB68" s="60"/>
      <c r="AC68" s="60"/>
      <c r="AD68" s="60"/>
      <c r="AE68" s="60"/>
      <c r="AF68" s="60"/>
      <c r="AG68" s="60"/>
      <c r="AH68" s="60"/>
      <c r="AI68" s="60"/>
      <c r="AJ68" s="60"/>
      <c r="AK68" s="60"/>
      <c r="AL68" s="60"/>
      <c r="AM68" s="60"/>
      <c r="AN68" s="60"/>
      <c r="AO68" s="60"/>
      <c r="AP68" s="60"/>
      <c r="AQ68" s="60"/>
      <c r="AR68" s="60"/>
      <c r="AS68" s="60"/>
      <c r="AT68" s="60"/>
      <c r="AU68" s="60"/>
      <c r="AV68" s="60"/>
      <c r="AW68" s="60"/>
      <c r="AX68" s="60"/>
    </row>
    <row r="69" spans="1:50" s="7" customFormat="1" ht="13.2">
      <c r="A69" s="65"/>
      <c r="B69" s="69"/>
      <c r="C69" s="70"/>
      <c r="D69" s="71"/>
      <c r="E69" s="68"/>
      <c r="F69" s="71"/>
      <c r="G69" s="68"/>
      <c r="H69" s="68"/>
      <c r="J69" s="60"/>
      <c r="K69" s="60"/>
      <c r="L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  <c r="Y69" s="60"/>
      <c r="Z69" s="60"/>
      <c r="AA69" s="60"/>
      <c r="AB69" s="60"/>
      <c r="AC69" s="60"/>
      <c r="AD69" s="60"/>
      <c r="AE69" s="60"/>
      <c r="AF69" s="60"/>
      <c r="AG69" s="60"/>
      <c r="AH69" s="60"/>
      <c r="AI69" s="60"/>
      <c r="AJ69" s="60"/>
      <c r="AK69" s="60"/>
      <c r="AL69" s="60"/>
      <c r="AM69" s="60"/>
      <c r="AN69" s="60"/>
      <c r="AO69" s="60"/>
      <c r="AP69" s="60"/>
      <c r="AQ69" s="60"/>
      <c r="AR69" s="60"/>
      <c r="AS69" s="60"/>
      <c r="AT69" s="60"/>
      <c r="AU69" s="60"/>
      <c r="AV69" s="60"/>
      <c r="AW69" s="60"/>
      <c r="AX69" s="60"/>
    </row>
    <row r="70" spans="1:50" s="7" customFormat="1" ht="13.2">
      <c r="A70" s="65"/>
      <c r="B70" s="69"/>
      <c r="C70" s="70"/>
      <c r="D70" s="71"/>
      <c r="E70" s="68"/>
      <c r="F70" s="71"/>
      <c r="G70" s="68"/>
      <c r="H70" s="68"/>
      <c r="J70" s="60"/>
      <c r="K70" s="60"/>
      <c r="L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  <c r="Y70" s="60"/>
      <c r="Z70" s="60"/>
      <c r="AA70" s="60"/>
      <c r="AB70" s="60"/>
      <c r="AC70" s="60"/>
      <c r="AD70" s="60"/>
      <c r="AE70" s="60"/>
      <c r="AF70" s="60"/>
      <c r="AG70" s="60"/>
      <c r="AH70" s="60"/>
      <c r="AI70" s="60"/>
      <c r="AJ70" s="60"/>
      <c r="AK70" s="60"/>
      <c r="AL70" s="60"/>
      <c r="AM70" s="60"/>
      <c r="AN70" s="60"/>
      <c r="AO70" s="60"/>
      <c r="AP70" s="60"/>
      <c r="AQ70" s="60"/>
      <c r="AR70" s="60"/>
      <c r="AS70" s="60"/>
      <c r="AT70" s="60"/>
      <c r="AU70" s="60"/>
      <c r="AV70" s="60"/>
      <c r="AW70" s="60"/>
      <c r="AX70" s="60"/>
    </row>
    <row r="71" spans="1:50" s="7" customFormat="1" ht="13.2">
      <c r="A71" s="65"/>
      <c r="B71" s="69"/>
      <c r="C71" s="70"/>
      <c r="D71" s="71"/>
      <c r="E71" s="68"/>
      <c r="F71" s="71"/>
      <c r="G71" s="68"/>
      <c r="H71" s="68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0"/>
      <c r="AR71" s="60"/>
      <c r="AS71" s="60"/>
      <c r="AT71" s="60"/>
      <c r="AU71" s="60"/>
      <c r="AV71" s="60"/>
      <c r="AW71" s="60"/>
      <c r="AX71" s="60"/>
    </row>
    <row r="85" spans="1:50" ht="41.1" customHeight="1">
      <c r="A85" s="54"/>
      <c r="B85" s="105" t="s">
        <v>31</v>
      </c>
      <c r="C85" s="105"/>
      <c r="D85" s="105"/>
      <c r="E85" s="105"/>
      <c r="F85" s="105"/>
      <c r="G85" s="54"/>
      <c r="H85" s="55"/>
      <c r="I85" s="55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</row>
    <row r="86" spans="1:50" ht="12.6" thickBot="1"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</row>
    <row r="87" spans="1:50" ht="13.8" thickBot="1">
      <c r="C87" s="7"/>
      <c r="D87" s="56">
        <v>2015</v>
      </c>
      <c r="E87" s="56">
        <v>2016</v>
      </c>
      <c r="F87" s="56">
        <v>2017</v>
      </c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</row>
    <row r="88" spans="1:50" s="7" customFormat="1" ht="13.2">
      <c r="B88" s="50" t="s">
        <v>26</v>
      </c>
      <c r="C88" s="57"/>
      <c r="D88" s="58">
        <v>5</v>
      </c>
      <c r="E88" s="58">
        <v>5</v>
      </c>
      <c r="F88" s="58">
        <v>8</v>
      </c>
      <c r="H88" s="59"/>
      <c r="J88" s="60"/>
      <c r="K88" s="60"/>
      <c r="L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  <c r="Y88" s="60"/>
      <c r="Z88" s="60"/>
      <c r="AA88" s="60"/>
      <c r="AB88" s="60"/>
      <c r="AC88" s="60"/>
      <c r="AD88" s="60"/>
      <c r="AE88" s="60"/>
      <c r="AF88" s="60"/>
      <c r="AG88" s="60"/>
      <c r="AH88" s="60"/>
      <c r="AI88" s="60"/>
      <c r="AJ88" s="60"/>
      <c r="AK88" s="60"/>
      <c r="AL88" s="60"/>
      <c r="AM88" s="60"/>
      <c r="AN88" s="60"/>
      <c r="AO88" s="60"/>
      <c r="AP88" s="60"/>
      <c r="AQ88" s="60"/>
      <c r="AR88" s="60"/>
      <c r="AS88" s="60"/>
      <c r="AT88" s="60"/>
      <c r="AU88" s="60"/>
      <c r="AV88" s="60"/>
      <c r="AW88" s="60"/>
      <c r="AX88" s="60"/>
    </row>
    <row r="89" spans="1:50" s="7" customFormat="1" ht="13.2">
      <c r="B89" s="50" t="s">
        <v>23</v>
      </c>
      <c r="C89" s="61"/>
      <c r="D89" s="62">
        <v>1</v>
      </c>
      <c r="E89" s="62">
        <v>3</v>
      </c>
      <c r="F89" s="62">
        <v>4</v>
      </c>
      <c r="H89" s="59"/>
      <c r="J89" s="60"/>
      <c r="K89" s="60"/>
      <c r="L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  <c r="Y89" s="60"/>
      <c r="Z89" s="60"/>
      <c r="AA89" s="60"/>
      <c r="AB89" s="60"/>
      <c r="AC89" s="60"/>
      <c r="AD89" s="60"/>
      <c r="AE89" s="60"/>
      <c r="AF89" s="60"/>
      <c r="AG89" s="60"/>
      <c r="AH89" s="60"/>
      <c r="AI89" s="60"/>
      <c r="AJ89" s="60"/>
      <c r="AK89" s="60"/>
      <c r="AL89" s="60"/>
      <c r="AM89" s="60"/>
      <c r="AN89" s="60"/>
      <c r="AO89" s="60"/>
      <c r="AP89" s="60"/>
      <c r="AQ89" s="60"/>
      <c r="AR89" s="60"/>
      <c r="AS89" s="60"/>
      <c r="AT89" s="60"/>
      <c r="AU89" s="60"/>
      <c r="AV89" s="60"/>
      <c r="AW89" s="60"/>
      <c r="AX89" s="60"/>
    </row>
    <row r="90" spans="1:50" s="7" customFormat="1" ht="13.2">
      <c r="B90" s="50" t="s">
        <v>21</v>
      </c>
      <c r="C90" s="61"/>
      <c r="D90" s="62">
        <v>17</v>
      </c>
      <c r="E90" s="62">
        <v>6</v>
      </c>
      <c r="F90" s="62">
        <v>9</v>
      </c>
      <c r="H90" s="59"/>
      <c r="J90" s="60"/>
      <c r="K90" s="60"/>
      <c r="L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  <c r="Y90" s="60"/>
      <c r="Z90" s="60"/>
      <c r="AA90" s="60"/>
      <c r="AB90" s="60"/>
      <c r="AC90" s="60"/>
      <c r="AD90" s="60"/>
      <c r="AE90" s="60"/>
      <c r="AF90" s="60"/>
      <c r="AG90" s="60"/>
      <c r="AH90" s="60"/>
      <c r="AI90" s="60"/>
      <c r="AJ90" s="60"/>
      <c r="AK90" s="60"/>
      <c r="AL90" s="60"/>
      <c r="AM90" s="60"/>
      <c r="AN90" s="60"/>
      <c r="AO90" s="60"/>
      <c r="AP90" s="60"/>
      <c r="AQ90" s="60"/>
      <c r="AR90" s="60"/>
      <c r="AS90" s="60"/>
      <c r="AT90" s="60"/>
      <c r="AU90" s="60"/>
      <c r="AV90" s="60"/>
      <c r="AW90" s="60"/>
      <c r="AX90" s="60"/>
    </row>
    <row r="91" spans="1:50" s="7" customFormat="1" ht="13.2">
      <c r="B91" s="50" t="s">
        <v>22</v>
      </c>
      <c r="C91" s="61"/>
      <c r="D91" s="62">
        <v>15</v>
      </c>
      <c r="E91" s="62">
        <v>34</v>
      </c>
      <c r="F91" s="62">
        <v>29</v>
      </c>
      <c r="H91" s="59"/>
      <c r="J91" s="60"/>
      <c r="K91" s="60"/>
      <c r="L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  <c r="Y91" s="60"/>
      <c r="Z91" s="60"/>
      <c r="AA91" s="60"/>
      <c r="AB91" s="60"/>
      <c r="AC91" s="60"/>
      <c r="AD91" s="60"/>
      <c r="AE91" s="60"/>
      <c r="AF91" s="60"/>
      <c r="AG91" s="60"/>
      <c r="AH91" s="60"/>
      <c r="AI91" s="60"/>
      <c r="AJ91" s="60"/>
      <c r="AK91" s="60"/>
      <c r="AL91" s="60"/>
      <c r="AM91" s="60"/>
      <c r="AN91" s="60"/>
      <c r="AO91" s="60"/>
      <c r="AP91" s="60"/>
      <c r="AQ91" s="60"/>
      <c r="AR91" s="60"/>
      <c r="AS91" s="60"/>
      <c r="AT91" s="60"/>
      <c r="AU91" s="60"/>
      <c r="AV91" s="60"/>
      <c r="AW91" s="60"/>
      <c r="AX91" s="60"/>
    </row>
    <row r="92" spans="1:50" s="7" customFormat="1" ht="12.75" customHeight="1">
      <c r="B92" s="53" t="s">
        <v>28</v>
      </c>
      <c r="C92" s="61"/>
      <c r="D92" s="62">
        <v>15</v>
      </c>
      <c r="E92" s="62">
        <v>14</v>
      </c>
      <c r="F92" s="62">
        <v>16</v>
      </c>
      <c r="H92" s="59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60"/>
      <c r="AB92" s="60"/>
      <c r="AC92" s="60"/>
      <c r="AD92" s="60"/>
      <c r="AE92" s="60"/>
      <c r="AF92" s="60"/>
      <c r="AG92" s="60"/>
      <c r="AH92" s="60"/>
      <c r="AI92" s="60"/>
      <c r="AJ92" s="60"/>
      <c r="AK92" s="60"/>
      <c r="AL92" s="60"/>
      <c r="AM92" s="60"/>
      <c r="AN92" s="60"/>
      <c r="AO92" s="60"/>
      <c r="AP92" s="60"/>
      <c r="AQ92" s="60"/>
      <c r="AR92" s="60"/>
      <c r="AS92" s="60"/>
      <c r="AT92" s="60"/>
      <c r="AU92" s="60"/>
      <c r="AV92" s="60"/>
      <c r="AW92" s="60"/>
      <c r="AX92" s="60"/>
    </row>
    <row r="93" spans="1:50" s="7" customFormat="1" ht="12.75" customHeight="1">
      <c r="B93" s="53" t="s">
        <v>30</v>
      </c>
      <c r="C93" s="61"/>
      <c r="D93" s="62">
        <v>21</v>
      </c>
      <c r="E93" s="62">
        <v>12</v>
      </c>
      <c r="F93" s="62">
        <v>9</v>
      </c>
      <c r="H93" s="59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60"/>
      <c r="AB93" s="60"/>
      <c r="AC93" s="60"/>
      <c r="AD93" s="60"/>
      <c r="AE93" s="60"/>
      <c r="AF93" s="60"/>
      <c r="AG93" s="60"/>
      <c r="AH93" s="60"/>
      <c r="AI93" s="60"/>
      <c r="AJ93" s="60"/>
      <c r="AK93" s="60"/>
      <c r="AL93" s="60"/>
      <c r="AM93" s="60"/>
      <c r="AN93" s="60"/>
      <c r="AO93" s="60"/>
      <c r="AP93" s="60"/>
      <c r="AQ93" s="60"/>
      <c r="AR93" s="60"/>
      <c r="AS93" s="60"/>
      <c r="AT93" s="60"/>
      <c r="AU93" s="60"/>
      <c r="AV93" s="60"/>
      <c r="AW93" s="60"/>
      <c r="AX93" s="60"/>
    </row>
    <row r="94" spans="1:50" s="7" customFormat="1" ht="15" customHeight="1">
      <c r="B94" s="50" t="s">
        <v>27</v>
      </c>
      <c r="C94" s="61"/>
      <c r="D94" s="62">
        <v>20</v>
      </c>
      <c r="E94" s="62">
        <v>12</v>
      </c>
      <c r="F94" s="62">
        <v>16</v>
      </c>
      <c r="H94" s="59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60"/>
      <c r="AB94" s="60"/>
      <c r="AC94" s="60"/>
      <c r="AD94" s="60"/>
      <c r="AE94" s="60"/>
      <c r="AF94" s="60"/>
      <c r="AG94" s="60"/>
      <c r="AH94" s="60"/>
      <c r="AI94" s="60"/>
      <c r="AJ94" s="60"/>
      <c r="AK94" s="60"/>
      <c r="AL94" s="60"/>
      <c r="AM94" s="60"/>
      <c r="AN94" s="60"/>
      <c r="AO94" s="60"/>
      <c r="AP94" s="60"/>
      <c r="AQ94" s="60"/>
      <c r="AR94" s="60"/>
      <c r="AS94" s="60"/>
      <c r="AT94" s="60"/>
      <c r="AU94" s="60"/>
      <c r="AV94" s="60"/>
      <c r="AW94" s="60"/>
      <c r="AX94" s="60"/>
    </row>
    <row r="95" spans="1:50" s="7" customFormat="1" ht="15" customHeight="1">
      <c r="B95" s="50" t="s">
        <v>25</v>
      </c>
      <c r="C95" s="61"/>
      <c r="D95" s="62">
        <v>14</v>
      </c>
      <c r="E95" s="62">
        <v>9</v>
      </c>
      <c r="F95" s="62">
        <v>9</v>
      </c>
      <c r="H95" s="59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60"/>
      <c r="AB95" s="60"/>
      <c r="AC95" s="60"/>
      <c r="AD95" s="60"/>
      <c r="AE95" s="60"/>
      <c r="AF95" s="60"/>
      <c r="AG95" s="60"/>
      <c r="AH95" s="60"/>
      <c r="AI95" s="60"/>
      <c r="AJ95" s="60"/>
      <c r="AK95" s="60"/>
      <c r="AL95" s="60"/>
      <c r="AM95" s="60"/>
      <c r="AN95" s="60"/>
      <c r="AO95" s="60"/>
      <c r="AP95" s="60"/>
      <c r="AQ95" s="60"/>
      <c r="AR95" s="60"/>
      <c r="AS95" s="60"/>
      <c r="AT95" s="60"/>
      <c r="AU95" s="60"/>
      <c r="AV95" s="60"/>
      <c r="AW95" s="60"/>
      <c r="AX95" s="60"/>
    </row>
    <row r="96" spans="1:50" s="7" customFormat="1" ht="13.8" thickBot="1">
      <c r="B96" s="50" t="s">
        <v>24</v>
      </c>
      <c r="C96" s="57"/>
      <c r="D96" s="63">
        <v>0</v>
      </c>
      <c r="E96" s="63">
        <v>2</v>
      </c>
      <c r="F96" s="63">
        <v>1</v>
      </c>
      <c r="H96" s="59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60"/>
      <c r="AB96" s="60"/>
      <c r="AC96" s="60"/>
      <c r="AD96" s="60"/>
      <c r="AE96" s="60"/>
      <c r="AF96" s="60"/>
      <c r="AG96" s="60"/>
      <c r="AH96" s="60"/>
      <c r="AI96" s="60"/>
      <c r="AJ96" s="60"/>
      <c r="AK96" s="60"/>
      <c r="AL96" s="60"/>
      <c r="AM96" s="60"/>
      <c r="AN96" s="60"/>
      <c r="AO96" s="60"/>
      <c r="AP96" s="60"/>
      <c r="AQ96" s="60"/>
      <c r="AR96" s="60"/>
      <c r="AS96" s="60"/>
      <c r="AT96" s="60"/>
      <c r="AU96" s="60"/>
      <c r="AV96" s="60"/>
      <c r="AW96" s="60"/>
      <c r="AX96" s="60"/>
    </row>
    <row r="99" spans="2:63" ht="18.75" customHeight="1">
      <c r="B99" s="105" t="s">
        <v>32</v>
      </c>
      <c r="C99" s="105"/>
      <c r="D99" s="105"/>
      <c r="E99" s="105"/>
      <c r="F99" s="105"/>
      <c r="AY99" s="5"/>
      <c r="AZ99" s="5"/>
      <c r="BA99" s="5"/>
      <c r="BB99" s="5"/>
      <c r="BC99" s="5"/>
      <c r="BD99" s="5"/>
      <c r="BE99" s="5"/>
      <c r="BF99" s="5"/>
      <c r="BG99" s="5"/>
      <c r="BH99" s="5"/>
      <c r="BI99" s="5"/>
      <c r="BJ99" s="5"/>
      <c r="BK99" s="5"/>
    </row>
    <row r="100" spans="2:63">
      <c r="AY100" s="5"/>
      <c r="AZ100" s="5"/>
      <c r="BA100" s="5"/>
      <c r="BB100" s="5"/>
      <c r="BC100" s="5"/>
      <c r="BD100" s="5"/>
      <c r="BE100" s="5"/>
      <c r="BF100" s="5"/>
      <c r="BG100" s="5"/>
      <c r="BH100" s="5"/>
      <c r="BI100" s="5"/>
      <c r="BJ100" s="5"/>
      <c r="BK100" s="5"/>
    </row>
    <row r="101" spans="2:63" ht="13.2">
      <c r="C101" s="64">
        <v>19.8</v>
      </c>
      <c r="D101" s="65" t="s">
        <v>33</v>
      </c>
      <c r="AY101" s="5"/>
      <c r="AZ101" s="5"/>
      <c r="BA101" s="5"/>
      <c r="BB101" s="5"/>
      <c r="BC101" s="5"/>
      <c r="BD101" s="5"/>
      <c r="BE101" s="5"/>
      <c r="BF101" s="5"/>
      <c r="BG101" s="5"/>
      <c r="BH101" s="5"/>
      <c r="BI101" s="5"/>
      <c r="BJ101" s="5"/>
      <c r="BK101" s="5"/>
    </row>
    <row r="102" spans="2:63" ht="13.2">
      <c r="C102" s="66">
        <v>39.6</v>
      </c>
      <c r="D102" s="65" t="s">
        <v>34</v>
      </c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</row>
  </sheetData>
  <mergeCells count="13">
    <mergeCell ref="B99:F99"/>
    <mergeCell ref="B53:C53"/>
    <mergeCell ref="D53:E53"/>
    <mergeCell ref="F53:G53"/>
    <mergeCell ref="B85:F85"/>
    <mergeCell ref="B12:D12"/>
    <mergeCell ref="E12:G12"/>
    <mergeCell ref="J12:K12"/>
    <mergeCell ref="A51:I51"/>
    <mergeCell ref="A2:I2"/>
    <mergeCell ref="A3:I3"/>
    <mergeCell ref="A10:I10"/>
    <mergeCell ref="A11:G11"/>
  </mergeCells>
  <phoneticPr fontId="3" type="noConversion"/>
  <pageMargins left="0.75" right="0.75" top="1" bottom="0.54" header="0.5" footer="0.5"/>
  <pageSetup orientation="portrait"/>
  <headerFooter alignWithMargins="0"/>
  <rowBreaks count="1" manualBreakCount="1">
    <brk id="50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Capitol Complex</vt:lpstr>
      <vt:lpstr>E. Washington</vt:lpstr>
      <vt:lpstr>'Capitol Complex'!Print_Area</vt:lpstr>
      <vt:lpstr>'E. Washington'!Print_Area</vt:lpstr>
    </vt:vector>
  </TitlesOfParts>
  <Company>State of Arizona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ADOA LAN</dc:creator>
  <cp:lastModifiedBy>Grace Doehring</cp:lastModifiedBy>
  <cp:lastPrinted>2013-06-20T23:14:11Z</cp:lastPrinted>
  <dcterms:created xsi:type="dcterms:W3CDTF">2001-07-31T00:42:08Z</dcterms:created>
  <dcterms:modified xsi:type="dcterms:W3CDTF">2023-07-17T16:57:18Z</dcterms:modified>
</cp:coreProperties>
</file>