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3 survey\FINAL FY23 Complete\"/>
    </mc:Choice>
  </mc:AlternateContent>
  <xr:revisionPtr revIDLastSave="0" documentId="13_ncr:1_{A8C6AF39-8721-4558-9CD9-CFAFFFF73A6A}" xr6:coauthVersionLast="36" xr6:coauthVersionMax="36" xr10:uidLastSave="{00000000-0000-0000-0000-000000000000}"/>
  <bookViews>
    <workbookView xWindow="0" yWindow="0" windowWidth="15864" windowHeight="8496" xr2:uid="{00000000-000D-0000-FFFF-FFFF00000000}"/>
  </bookViews>
  <sheets>
    <sheet name="Capitol Complex" sheetId="4" r:id="rId1"/>
  </sheets>
  <definedNames>
    <definedName name="_xlnm.Print_Area" localSheetId="0">'Capitol Complex'!$A$1:$I$106</definedName>
  </definedNames>
  <calcPr calcId="191029"/>
</workbook>
</file>

<file path=xl/calcChain.xml><?xml version="1.0" encoding="utf-8"?>
<calcChain xmlns="http://schemas.openxmlformats.org/spreadsheetml/2006/main">
  <c r="D23" i="4" l="1"/>
  <c r="G23" i="4"/>
  <c r="D22" i="4" l="1"/>
  <c r="G22" i="4"/>
  <c r="G21" i="4"/>
  <c r="D21" i="4"/>
  <c r="D20" i="4"/>
  <c r="G20" i="4"/>
  <c r="G19" i="4"/>
  <c r="D19" i="4"/>
  <c r="G18" i="4"/>
  <c r="D18" i="4"/>
  <c r="G16" i="4"/>
  <c r="G17" i="4"/>
  <c r="D16" i="4"/>
  <c r="D17" i="4"/>
  <c r="G15" i="4"/>
  <c r="D15" i="4"/>
</calcChain>
</file>

<file path=xl/sharedStrings.xml><?xml version="1.0" encoding="utf-8"?>
<sst xmlns="http://schemas.openxmlformats.org/spreadsheetml/2006/main" count="65" uniqueCount="39">
  <si>
    <t>Survey Year</t>
  </si>
  <si>
    <t>Response Rate</t>
  </si>
  <si>
    <t>Annual TRP Goals (as Established by Maricopa County) and Actuals</t>
  </si>
  <si>
    <t>SOV Trip Rate</t>
  </si>
  <si>
    <t>SOV Miles Traveled Rate</t>
  </si>
  <si>
    <t>Achieved</t>
  </si>
  <si>
    <t>All State Employees</t>
  </si>
  <si>
    <t>Goal</t>
  </si>
  <si>
    <t>Actual</t>
  </si>
  <si>
    <t>% Change</t>
  </si>
  <si>
    <t>Goal?</t>
  </si>
  <si>
    <t>SOV Trip Actual</t>
  </si>
  <si>
    <t>SOVMT Actual</t>
  </si>
  <si>
    <t>NO</t>
  </si>
  <si>
    <t>Number and Percentage of Commute Trips/Week by Mode</t>
  </si>
  <si>
    <t>Mode</t>
  </si>
  <si>
    <t>Trips/Week</t>
  </si>
  <si>
    <t>% Trips</t>
  </si>
  <si>
    <t>SOV</t>
  </si>
  <si>
    <t>Bus</t>
  </si>
  <si>
    <t>Carpool</t>
  </si>
  <si>
    <t>Bicycle</t>
  </si>
  <si>
    <t>Walk</t>
  </si>
  <si>
    <t>Vanpool</t>
  </si>
  <si>
    <t>AFV</t>
  </si>
  <si>
    <t>CWW</t>
  </si>
  <si>
    <t>TOTAL</t>
  </si>
  <si>
    <t>Telework</t>
  </si>
  <si>
    <t>YES</t>
  </si>
  <si>
    <t>Light Rail</t>
  </si>
  <si>
    <t>Average Commute Distance and Time</t>
  </si>
  <si>
    <t>miles traveled each trip one-way</t>
  </si>
  <si>
    <t>minutes traveled each trip one-way</t>
  </si>
  <si>
    <t>Number of Employees Interested in an Alternate Mode</t>
  </si>
  <si>
    <t>Pharmacy Board - Capitol Complex</t>
  </si>
  <si>
    <t>*Survey was not conducted in 2014.</t>
  </si>
  <si>
    <t>2015*</t>
  </si>
  <si>
    <t>Travel Reduction Results from Annual Travel Reduction Survey</t>
  </si>
  <si>
    <t>Bus/ Light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</si>
</sst>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20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2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3" fillId="0" borderId="0" xfId="0" applyNumberFormat="1" applyFont="1"/>
    <xf numFmtId="2" fontId="15" fillId="0" borderId="0" xfId="0" applyNumberFormat="1" applyFont="1"/>
    <xf numFmtId="0" fontId="11" fillId="0" borderId="0" xfId="0" applyFont="1"/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0" fontId="10" fillId="0" borderId="14" xfId="0" applyFont="1" applyBorder="1" applyAlignment="1">
      <alignment horizontal="center"/>
    </xf>
    <xf numFmtId="3" fontId="10" fillId="0" borderId="15" xfId="1" applyNumberFormat="1" applyFont="1" applyBorder="1"/>
    <xf numFmtId="164" fontId="10" fillId="0" borderId="16" xfId="2" applyNumberFormat="1" applyFont="1" applyBorder="1"/>
    <xf numFmtId="164" fontId="17" fillId="0" borderId="0" xfId="0" applyNumberFormat="1" applyFont="1" applyBorder="1"/>
    <xf numFmtId="0" fontId="10" fillId="0" borderId="17" xfId="0" applyFont="1" applyBorder="1"/>
    <xf numFmtId="3" fontId="10" fillId="0" borderId="18" xfId="1" applyNumberFormat="1" applyFont="1" applyBorder="1"/>
    <xf numFmtId="164" fontId="10" fillId="0" borderId="13" xfId="2" applyNumberFormat="1" applyFont="1" applyBorder="1"/>
    <xf numFmtId="0" fontId="10" fillId="0" borderId="17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19" xfId="2" applyNumberFormat="1" applyFont="1" applyBorder="1"/>
    <xf numFmtId="1" fontId="10" fillId="0" borderId="20" xfId="1" applyNumberFormat="1" applyFont="1" applyBorder="1" applyAlignment="1">
      <alignment horizontal="center"/>
    </xf>
    <xf numFmtId="1" fontId="10" fillId="0" borderId="21" xfId="2" applyNumberFormat="1" applyFont="1" applyBorder="1"/>
    <xf numFmtId="1" fontId="10" fillId="0" borderId="22" xfId="1" applyNumberFormat="1" applyFont="1" applyBorder="1" applyAlignment="1">
      <alignment horizontal="center"/>
    </xf>
    <xf numFmtId="0" fontId="17" fillId="0" borderId="0" xfId="0" applyFont="1" applyAlignment="1"/>
    <xf numFmtId="1" fontId="10" fillId="0" borderId="23" xfId="2" applyNumberFormat="1" applyFont="1" applyBorder="1"/>
    <xf numFmtId="1" fontId="10" fillId="0" borderId="24" xfId="1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3" fontId="10" fillId="0" borderId="25" xfId="0" applyNumberFormat="1" applyFont="1" applyBorder="1"/>
    <xf numFmtId="164" fontId="10" fillId="0" borderId="26" xfId="2" applyNumberFormat="1" applyFont="1" applyBorder="1"/>
    <xf numFmtId="164" fontId="2" fillId="0" borderId="0" xfId="2" applyNumberFormat="1" applyFont="1" applyAlignment="1">
      <alignment horizontal="center"/>
    </xf>
    <xf numFmtId="0" fontId="14" fillId="0" borderId="0" xfId="0" applyFont="1"/>
    <xf numFmtId="164" fontId="2" fillId="0" borderId="27" xfId="2" applyNumberFormat="1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164" fontId="2" fillId="0" borderId="29" xfId="2" applyNumberFormat="1" applyFont="1" applyBorder="1" applyAlignment="1">
      <alignment horizontal="center"/>
    </xf>
    <xf numFmtId="164" fontId="11" fillId="0" borderId="14" xfId="2" applyNumberFormat="1" applyFont="1" applyBorder="1" applyAlignment="1">
      <alignment horizontal="center"/>
    </xf>
    <xf numFmtId="164" fontId="11" fillId="0" borderId="6" xfId="2" applyNumberFormat="1" applyFont="1" applyBorder="1" applyAlignment="1">
      <alignment horizontal="center"/>
    </xf>
    <xf numFmtId="164" fontId="11" fillId="0" borderId="7" xfId="2" applyNumberFormat="1" applyFont="1" applyBorder="1" applyAlignment="1">
      <alignment horizontal="center"/>
    </xf>
    <xf numFmtId="164" fontId="11" fillId="0" borderId="30" xfId="2" applyNumberFormat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9" fontId="2" fillId="0" borderId="32" xfId="2" applyFont="1" applyBorder="1"/>
    <xf numFmtId="0" fontId="11" fillId="0" borderId="14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164" fontId="2" fillId="0" borderId="35" xfId="2" applyNumberFormat="1" applyFont="1" applyBorder="1" applyAlignment="1">
      <alignment horizontal="center"/>
    </xf>
    <xf numFmtId="164" fontId="2" fillId="0" borderId="36" xfId="2" applyNumberFormat="1" applyFont="1" applyBorder="1" applyAlignment="1">
      <alignment horizontal="center"/>
    </xf>
    <xf numFmtId="164" fontId="2" fillId="0" borderId="37" xfId="2" applyNumberFormat="1" applyFont="1" applyBorder="1" applyAlignment="1">
      <alignment horizontal="center"/>
    </xf>
    <xf numFmtId="164" fontId="2" fillId="0" borderId="38" xfId="2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9" fontId="11" fillId="0" borderId="24" xfId="0" applyNumberFormat="1" applyFont="1" applyBorder="1"/>
    <xf numFmtId="9" fontId="2" fillId="0" borderId="24" xfId="0" applyNumberFormat="1" applyFont="1" applyBorder="1"/>
    <xf numFmtId="0" fontId="2" fillId="0" borderId="14" xfId="0" applyFont="1" applyBorder="1" applyAlignment="1">
      <alignment horizontal="center"/>
    </xf>
    <xf numFmtId="164" fontId="2" fillId="0" borderId="14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30" xfId="2" applyNumberFormat="1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10" fontId="18" fillId="0" borderId="0" xfId="0" applyNumberFormat="1" applyFont="1" applyAlignment="1">
      <alignment horizontal="center" vertical="center" wrapText="1"/>
    </xf>
    <xf numFmtId="0" fontId="11" fillId="0" borderId="20" xfId="0" applyFont="1" applyBorder="1" applyAlignment="1">
      <alignment horizontal="center" readingOrder="1"/>
    </xf>
    <xf numFmtId="0" fontId="2" fillId="0" borderId="20" xfId="0" applyFont="1" applyBorder="1" applyAlignment="1">
      <alignment horizontal="center"/>
    </xf>
    <xf numFmtId="0" fontId="2" fillId="0" borderId="20" xfId="0" applyFont="1" applyBorder="1" applyAlignment="1">
      <alignment horizontal="center" readingOrder="1"/>
    </xf>
    <xf numFmtId="10" fontId="19" fillId="0" borderId="0" xfId="0" applyNumberFormat="1" applyFont="1" applyAlignment="1">
      <alignment horizontal="center" vertical="center" wrapText="1"/>
    </xf>
    <xf numFmtId="2" fontId="10" fillId="0" borderId="21" xfId="0" applyNumberFormat="1" applyFont="1" applyBorder="1" applyAlignment="1">
      <alignment horizontal="center"/>
    </xf>
    <xf numFmtId="2" fontId="10" fillId="0" borderId="23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/>
    <xf numFmtId="0" fontId="13" fillId="0" borderId="0" xfId="0" applyFont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4" fillId="0" borderId="40" xfId="0" applyFont="1" applyBorder="1"/>
    <xf numFmtId="0" fontId="14" fillId="0" borderId="39" xfId="0" applyFont="1" applyBorder="1"/>
    <xf numFmtId="0" fontId="13" fillId="0" borderId="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754756987774844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248022188715771E-2"/>
          <c:y val="0.21245498158883985"/>
          <c:w val="0.87200506319688764"/>
          <c:h val="0.567767490602136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'Capitol Complex'!$B$57:$C$57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'Capitol Complex'!$A$60:$A$68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Complex'!$C$60:$C$68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8.6021505376344093E-2</c:v>
                </c:pt>
                <c:pt idx="3">
                  <c:v>5.3763440860215055E-2</c:v>
                </c:pt>
                <c:pt idx="4">
                  <c:v>8.6021505376344093E-2</c:v>
                </c:pt>
                <c:pt idx="5">
                  <c:v>0</c:v>
                </c:pt>
                <c:pt idx="6">
                  <c:v>4.3010752688172046E-2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04-4729-AEEA-83CCC82E6033}"/>
            </c:ext>
          </c:extLst>
        </c:ser>
        <c:ser>
          <c:idx val="5"/>
          <c:order val="1"/>
          <c:tx>
            <c:strRef>
              <c:f>'Capitol Complex'!$D$57:$E$57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'Capitol Complex'!$A$60:$A$68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Complex'!$E$60:$E$68</c:f>
              <c:numCache>
                <c:formatCode>0.0%</c:formatCode>
                <c:ptCount val="9"/>
                <c:pt idx="0">
                  <c:v>4.2553191489361701E-2</c:v>
                </c:pt>
                <c:pt idx="1">
                  <c:v>0</c:v>
                </c:pt>
                <c:pt idx="2">
                  <c:v>5.3191489361702128E-2</c:v>
                </c:pt>
                <c:pt idx="3">
                  <c:v>6.3829787234042548E-2</c:v>
                </c:pt>
                <c:pt idx="4">
                  <c:v>0.13829787234042554</c:v>
                </c:pt>
                <c:pt idx="5">
                  <c:v>0</c:v>
                </c:pt>
                <c:pt idx="6">
                  <c:v>1.0638297872340425E-2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04-4729-AEEA-83CCC82E6033}"/>
            </c:ext>
          </c:extLst>
        </c:ser>
        <c:ser>
          <c:idx val="0"/>
          <c:order val="2"/>
          <c:tx>
            <c:strRef>
              <c:f>'Capitol Complex'!$F$57:$G$57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'Capitol Complex'!$A$60:$A$68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Complex'!$G$60:$G$68</c:f>
              <c:numCache>
                <c:formatCode>0.0%</c:formatCode>
                <c:ptCount val="9"/>
                <c:pt idx="0">
                  <c:v>1.1958762886597937E-2</c:v>
                </c:pt>
                <c:pt idx="1">
                  <c:v>0</c:v>
                </c:pt>
                <c:pt idx="2">
                  <c:v>0</c:v>
                </c:pt>
                <c:pt idx="3">
                  <c:v>1.0309278350515464E-2</c:v>
                </c:pt>
                <c:pt idx="4">
                  <c:v>9.2783505154639179E-2</c:v>
                </c:pt>
                <c:pt idx="5">
                  <c:v>0</c:v>
                </c:pt>
                <c:pt idx="6">
                  <c:v>0.53608247422680411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04-4729-AEEA-83CCC82E6033}"/>
            </c:ext>
          </c:extLst>
        </c:ser>
        <c:ser>
          <c:idx val="2"/>
          <c:order val="3"/>
          <c:tx>
            <c:strRef>
              <c:f>'Capitol Complex'!$H$57:$I$57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'Capitol Complex'!$A$60:$A$68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Complex'!$I$60:$I$68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0.13207547169811321</c:v>
                </c:pt>
                <c:pt idx="5">
                  <c:v>0</c:v>
                </c:pt>
                <c:pt idx="6">
                  <c:v>0.33962264150943394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204-4729-AEEA-83CCC82E6033}"/>
            </c:ext>
          </c:extLst>
        </c:ser>
        <c:ser>
          <c:idx val="3"/>
          <c:order val="4"/>
          <c:tx>
            <c:v>2023</c:v>
          </c:tx>
          <c:invertIfNegative val="0"/>
          <c:val>
            <c:numRef>
              <c:f>'Capitol Complex'!$K$60:$K$68</c:f>
              <c:numCache>
                <c:formatCode>0.0%</c:formatCode>
                <c:ptCount val="9"/>
                <c:pt idx="0">
                  <c:v>1.8867924528301886E-2</c:v>
                </c:pt>
                <c:pt idx="1">
                  <c:v>0</c:v>
                </c:pt>
                <c:pt idx="2">
                  <c:v>0</c:v>
                </c:pt>
                <c:pt idx="3">
                  <c:v>2.8301886792452831E-2</c:v>
                </c:pt>
                <c:pt idx="4">
                  <c:v>9.4339622641509441E-2</c:v>
                </c:pt>
                <c:pt idx="5">
                  <c:v>0</c:v>
                </c:pt>
                <c:pt idx="6">
                  <c:v>0.35849056603773582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D-4ADF-BA55-D67E3C13A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162368"/>
        <c:axId val="729163544"/>
      </c:barChart>
      <c:catAx>
        <c:axId val="72916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29163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9163544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29162368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412672883974612"/>
          <c:y val="0.93284800938344248"/>
          <c:w val="0.67246184860852265"/>
          <c:h val="6.7152040777511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206708316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5431088006566555"/>
          <c:w val="0.86080740042532411"/>
          <c:h val="0.48706999063424078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C-44BD-B143-015705B07857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Complex'!$C$14:$C$23</c:f>
              <c:numCache>
                <c:formatCode>0.0%</c:formatCode>
                <c:ptCount val="10"/>
                <c:pt idx="0">
                  <c:v>0.55700000000000005</c:v>
                </c:pt>
                <c:pt idx="1">
                  <c:v>0.52500000000000002</c:v>
                </c:pt>
                <c:pt idx="2">
                  <c:v>0.50800000000000001</c:v>
                </c:pt>
                <c:pt idx="3">
                  <c:v>0.76800000000000002</c:v>
                </c:pt>
                <c:pt idx="4">
                  <c:v>0.80559999999999998</c:v>
                </c:pt>
                <c:pt idx="5">
                  <c:v>0.73119999999999996</c:v>
                </c:pt>
                <c:pt idx="6">
                  <c:v>0.6915</c:v>
                </c:pt>
                <c:pt idx="7">
                  <c:v>0.34889999999999999</c:v>
                </c:pt>
                <c:pt idx="8">
                  <c:v>0.52829999999999999</c:v>
                </c:pt>
                <c:pt idx="9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0C-44BD-B143-015705B07857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 formatCode="0.00%">
                  <c:v>0.73699999999999999</c:v>
                </c:pt>
                <c:pt idx="7" formatCode="0.00%">
                  <c:v>0.48699999999999999</c:v>
                </c:pt>
                <c:pt idx="8" formatCode="0.00%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0C-44BD-B143-015705B07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164720"/>
        <c:axId val="729162760"/>
      </c:lineChart>
      <c:catAx>
        <c:axId val="72916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29162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916276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2916472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68883697230153"/>
          <c:y val="0.88793316328416694"/>
          <c:w val="0.6648363185371059"/>
          <c:h val="8.18966643254099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7916780260336344"/>
          <c:w val="0.85714439021074829"/>
          <c:h val="0.4666685655459210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92-476C-858F-C9645532F32C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Complex'!$F$14:$F$23</c:f>
              <c:numCache>
                <c:formatCode>0.0%</c:formatCode>
                <c:ptCount val="10"/>
                <c:pt idx="0">
                  <c:v>0.60099999999999998</c:v>
                </c:pt>
                <c:pt idx="1">
                  <c:v>0.53</c:v>
                </c:pt>
                <c:pt idx="2">
                  <c:v>0.56899999999999995</c:v>
                </c:pt>
                <c:pt idx="3">
                  <c:v>0.79500000000000004</c:v>
                </c:pt>
                <c:pt idx="4">
                  <c:v>0.79200000000000004</c:v>
                </c:pt>
                <c:pt idx="5">
                  <c:v>0.67620000000000002</c:v>
                </c:pt>
                <c:pt idx="6">
                  <c:v>0.66649999999999998</c:v>
                </c:pt>
                <c:pt idx="7">
                  <c:v>0.42349999999999999</c:v>
                </c:pt>
                <c:pt idx="8">
                  <c:v>0.4995</c:v>
                </c:pt>
                <c:pt idx="9">
                  <c:v>0.46539999999999998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92-476C-858F-C9645532F32C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 formatCode="0.00%">
                  <c:v>0.70799999999999996</c:v>
                </c:pt>
                <c:pt idx="7" formatCode="0.00%">
                  <c:v>0.46700000000000003</c:v>
                </c:pt>
                <c:pt idx="8" formatCode="0.00%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92-476C-858F-C9645532F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164328"/>
        <c:axId val="861991904"/>
      </c:lineChart>
      <c:catAx>
        <c:axId val="729164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61991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199190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2916432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895836832895888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19050</xdr:rowOff>
    </xdr:from>
    <xdr:to>
      <xdr:col>8</xdr:col>
      <xdr:colOff>485775</xdr:colOff>
      <xdr:row>86</xdr:row>
      <xdr:rowOff>133350</xdr:rowOff>
    </xdr:to>
    <xdr:graphicFrame macro="">
      <xdr:nvGraphicFramePr>
        <xdr:cNvPr id="1524" name="Chart 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24</xdr:row>
      <xdr:rowOff>66675</xdr:rowOff>
    </xdr:from>
    <xdr:to>
      <xdr:col>6</xdr:col>
      <xdr:colOff>495300</xdr:colOff>
      <xdr:row>37</xdr:row>
      <xdr:rowOff>114300</xdr:rowOff>
    </xdr:to>
    <xdr:graphicFrame macro="">
      <xdr:nvGraphicFramePr>
        <xdr:cNvPr id="1525" name="Chart 2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38</xdr:row>
      <xdr:rowOff>57150</xdr:rowOff>
    </xdr:from>
    <xdr:to>
      <xdr:col>6</xdr:col>
      <xdr:colOff>533400</xdr:colOff>
      <xdr:row>53</xdr:row>
      <xdr:rowOff>57150</xdr:rowOff>
    </xdr:to>
    <xdr:graphicFrame macro="">
      <xdr:nvGraphicFramePr>
        <xdr:cNvPr id="1526" name="Chart 3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115</xdr:row>
      <xdr:rowOff>114300</xdr:rowOff>
    </xdr:from>
    <xdr:to>
      <xdr:col>0</xdr:col>
      <xdr:colOff>773430</xdr:colOff>
      <xdr:row>117</xdr:row>
      <xdr:rowOff>0</xdr:rowOff>
    </xdr:to>
    <xdr:sp macro="" textlink="">
      <xdr:nvSpPr>
        <xdr:cNvPr id="1527" name="Text Box 5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695325" y="19821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733425</xdr:colOff>
      <xdr:row>25</xdr:row>
      <xdr:rowOff>28575</xdr:rowOff>
    </xdr:from>
    <xdr:to>
      <xdr:col>8</xdr:col>
      <xdr:colOff>304800</xdr:colOff>
      <xdr:row>29</xdr:row>
      <xdr:rowOff>114300</xdr:rowOff>
    </xdr:to>
    <xdr:sp macro="" textlink="">
      <xdr:nvSpPr>
        <xdr:cNvPr id="1032" name="AutoShap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/>
        </xdr:cNvSpPr>
      </xdr:nvSpPr>
      <xdr:spPr bwMode="auto">
        <a:xfrm>
          <a:off x="5457825" y="4905375"/>
          <a:ext cx="1152525" cy="695325"/>
        </a:xfrm>
        <a:prstGeom prst="borderCallout1">
          <a:avLst>
            <a:gd name="adj1" fmla="val 12194"/>
            <a:gd name="adj2" fmla="val -8931"/>
            <a:gd name="adj3" fmla="val 9164"/>
            <a:gd name="adj4" fmla="val -19882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666750</xdr:colOff>
      <xdr:row>38</xdr:row>
      <xdr:rowOff>104775</xdr:rowOff>
    </xdr:from>
    <xdr:to>
      <xdr:col>8</xdr:col>
      <xdr:colOff>200025</xdr:colOff>
      <xdr:row>42</xdr:row>
      <xdr:rowOff>19050</xdr:rowOff>
    </xdr:to>
    <xdr:sp macro="" textlink="">
      <xdr:nvSpPr>
        <xdr:cNvPr id="1033" name="AutoShape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/>
        </xdr:cNvSpPr>
      </xdr:nvSpPr>
      <xdr:spPr bwMode="auto">
        <a:xfrm>
          <a:off x="5191125" y="6991350"/>
          <a:ext cx="1038225" cy="523875"/>
        </a:xfrm>
        <a:prstGeom prst="borderCallout1">
          <a:avLst>
            <a:gd name="adj1" fmla="val 18519"/>
            <a:gd name="adj2" fmla="val -8694"/>
            <a:gd name="adj3" fmla="val 25893"/>
            <a:gd name="adj4" fmla="val -13920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521970</xdr:colOff>
      <xdr:row>89</xdr:row>
      <xdr:rowOff>190500</xdr:rowOff>
    </xdr:to>
    <xdr:sp macro="" textlink="">
      <xdr:nvSpPr>
        <xdr:cNvPr id="1530" name="Text Box 1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3648075" y="14944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95250</xdr:colOff>
      <xdr:row>85</xdr:row>
      <xdr:rowOff>66675</xdr:rowOff>
    </xdr:from>
    <xdr:ext cx="1445763" cy="159873"/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95250" y="1420177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0</xdr:col>
      <xdr:colOff>695325</xdr:colOff>
      <xdr:row>102</xdr:row>
      <xdr:rowOff>0</xdr:rowOff>
    </xdr:from>
    <xdr:to>
      <xdr:col>0</xdr:col>
      <xdr:colOff>773430</xdr:colOff>
      <xdr:row>102</xdr:row>
      <xdr:rowOff>190500</xdr:rowOff>
    </xdr:to>
    <xdr:sp macro="" textlink="">
      <xdr:nvSpPr>
        <xdr:cNvPr id="1532" name="Text Box 22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773430</xdr:colOff>
      <xdr:row>102</xdr:row>
      <xdr:rowOff>190500</xdr:rowOff>
    </xdr:to>
    <xdr:sp macro="" textlink="">
      <xdr:nvSpPr>
        <xdr:cNvPr id="1533" name="Text Box 23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773430</xdr:colOff>
      <xdr:row>102</xdr:row>
      <xdr:rowOff>190500</xdr:rowOff>
    </xdr:to>
    <xdr:sp macro="" textlink="">
      <xdr:nvSpPr>
        <xdr:cNvPr id="1534" name="Text Box 24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773430</xdr:colOff>
      <xdr:row>102</xdr:row>
      <xdr:rowOff>190500</xdr:rowOff>
    </xdr:to>
    <xdr:sp macro="" textlink="">
      <xdr:nvSpPr>
        <xdr:cNvPr id="1535" name="Text Box 25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773430</xdr:colOff>
      <xdr:row>102</xdr:row>
      <xdr:rowOff>190500</xdr:rowOff>
    </xdr:to>
    <xdr:sp macro="" textlink="">
      <xdr:nvSpPr>
        <xdr:cNvPr id="1536" name="Text Box 26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773430</xdr:colOff>
      <xdr:row>102</xdr:row>
      <xdr:rowOff>190500</xdr:rowOff>
    </xdr:to>
    <xdr:sp macro="" textlink="">
      <xdr:nvSpPr>
        <xdr:cNvPr id="1537" name="Text Box 27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773430</xdr:colOff>
      <xdr:row>102</xdr:row>
      <xdr:rowOff>190500</xdr:rowOff>
    </xdr:to>
    <xdr:sp macro="" textlink="">
      <xdr:nvSpPr>
        <xdr:cNvPr id="1538" name="Text Box 28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521970</xdr:colOff>
      <xdr:row>102</xdr:row>
      <xdr:rowOff>190500</xdr:rowOff>
    </xdr:to>
    <xdr:sp macro="" textlink="">
      <xdr:nvSpPr>
        <xdr:cNvPr id="1539" name="Text Box 29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364807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521970</xdr:colOff>
      <xdr:row>102</xdr:row>
      <xdr:rowOff>190500</xdr:rowOff>
    </xdr:to>
    <xdr:sp macro="" textlink="">
      <xdr:nvSpPr>
        <xdr:cNvPr id="1540" name="Text Box 30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364807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521970</xdr:colOff>
      <xdr:row>89</xdr:row>
      <xdr:rowOff>190500</xdr:rowOff>
    </xdr:to>
    <xdr:sp macro="" textlink="">
      <xdr:nvSpPr>
        <xdr:cNvPr id="1541" name="Text Box 3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3648075" y="14944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0.93703</cdr:x>
      <cdr:y>0.53275</cdr:y>
    </cdr:from>
    <cdr:to>
      <cdr:x>0.98329</cdr:x>
      <cdr:y>0.7293</cdr:y>
    </cdr:to>
    <cdr:sp macro="" textlink="">
      <cdr:nvSpPr>
        <cdr:cNvPr id="2050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88533" y="1388567"/>
          <a:ext cx="280692" cy="509207"/>
        </a:xfrm>
        <a:prstGeom xmlns:a="http://schemas.openxmlformats.org/drawingml/2006/main" prst="upArrow">
          <a:avLst>
            <a:gd name="adj1" fmla="val 50000"/>
            <a:gd name="adj2" fmla="val 4535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0.94693</cdr:x>
      <cdr:y>0.35907</cdr:y>
    </cdr:from>
    <cdr:to>
      <cdr:x>0.99086</cdr:x>
      <cdr:y>0.52823</cdr:y>
    </cdr:to>
    <cdr:sp macro="" textlink="">
      <cdr:nvSpPr>
        <cdr:cNvPr id="3074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6832" y="800067"/>
          <a:ext cx="228893" cy="375431"/>
        </a:xfrm>
        <a:prstGeom xmlns:a="http://schemas.openxmlformats.org/drawingml/2006/main" prst="downArrow">
          <a:avLst>
            <a:gd name="adj1" fmla="val 50000"/>
            <a:gd name="adj2" fmla="val 4100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0.36365</cdr:y>
    </cdr:from>
    <cdr:to>
      <cdr:x>0.99061</cdr:x>
      <cdr:y>0.52013</cdr:y>
    </cdr:to>
    <cdr:sp macro="" textlink="">
      <cdr:nvSpPr>
        <cdr:cNvPr id="409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837948"/>
          <a:ext cx="228893" cy="359195"/>
        </a:xfrm>
        <a:prstGeom xmlns:a="http://schemas.openxmlformats.org/drawingml/2006/main" prst="downArrow">
          <a:avLst>
            <a:gd name="adj1" fmla="val 50000"/>
            <a:gd name="adj2" fmla="val 3923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K106"/>
  <sheetViews>
    <sheetView showGridLines="0" tabSelected="1" topLeftCell="A85" zoomScaleNormal="100" zoomScaleSheetLayoutView="100" workbookViewId="0">
      <selection activeCell="I23" sqref="I23"/>
    </sheetView>
  </sheetViews>
  <sheetFormatPr defaultColWidth="11.375" defaultRowHeight="12"/>
  <cols>
    <col min="1" max="1" width="13.375" style="4" customWidth="1"/>
    <col min="2" max="2" width="11" style="4" customWidth="1"/>
    <col min="3" max="3" width="10.375" style="4" customWidth="1"/>
    <col min="4" max="4" width="10.125" style="4" customWidth="1"/>
    <col min="5" max="7" width="11.375" style="4" customWidth="1"/>
    <col min="8" max="8" width="11.125" style="4" customWidth="1"/>
    <col min="9" max="9" width="10.375" style="4" customWidth="1"/>
    <col min="10" max="10" width="9.625" style="5" customWidth="1"/>
    <col min="11" max="11" width="10.375" style="5" customWidth="1"/>
    <col min="12" max="12" width="10.125" style="5" customWidth="1"/>
    <col min="13" max="13" width="8.625" style="5" customWidth="1"/>
    <col min="14" max="42" width="5.125" style="5" customWidth="1"/>
    <col min="43" max="49" width="5.125" style="4" customWidth="1"/>
    <col min="50" max="16384" width="11.375" style="4"/>
  </cols>
  <sheetData>
    <row r="1" spans="1:41" ht="15" customHeight="1"/>
    <row r="2" spans="1:41" ht="22.8">
      <c r="A2" s="92" t="s">
        <v>34</v>
      </c>
      <c r="B2" s="92"/>
      <c r="C2" s="92"/>
      <c r="D2" s="92"/>
      <c r="E2" s="92"/>
      <c r="F2" s="92"/>
      <c r="G2" s="92"/>
      <c r="H2" s="93"/>
      <c r="I2" s="93"/>
      <c r="J2" s="6"/>
    </row>
    <row r="3" spans="1:41" ht="15.75" customHeight="1">
      <c r="A3" s="94" t="s">
        <v>37</v>
      </c>
      <c r="B3" s="94"/>
      <c r="C3" s="94"/>
      <c r="D3" s="94"/>
      <c r="E3" s="94"/>
      <c r="F3" s="94"/>
      <c r="G3" s="94"/>
      <c r="H3" s="93"/>
      <c r="I3" s="93"/>
      <c r="J3" s="6"/>
    </row>
    <row r="4" spans="1:41" ht="6.75" customHeight="1">
      <c r="F4" s="7"/>
    </row>
    <row r="5" spans="1:41" ht="13.8" thickBot="1">
      <c r="F5" s="7"/>
    </row>
    <row r="6" spans="1:41" s="1" customFormat="1" ht="14.4" thickBot="1">
      <c r="A6" s="8" t="s">
        <v>0</v>
      </c>
      <c r="B6" s="9">
        <v>2013</v>
      </c>
      <c r="C6" s="9" t="s">
        <v>36</v>
      </c>
      <c r="D6" s="9">
        <v>2016</v>
      </c>
      <c r="E6" s="9">
        <v>2017</v>
      </c>
      <c r="F6" s="9">
        <v>2018</v>
      </c>
      <c r="G6" s="67">
        <v>2019</v>
      </c>
      <c r="H6" s="87">
        <v>2020</v>
      </c>
      <c r="I6" s="88">
        <v>2021</v>
      </c>
      <c r="J6" s="88">
        <v>2022</v>
      </c>
      <c r="K6" s="86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41" s="1" customFormat="1" ht="14.4" thickBot="1">
      <c r="A7" s="10" t="s">
        <v>1</v>
      </c>
      <c r="B7" s="11">
        <v>0.94099999999999995</v>
      </c>
      <c r="C7" s="11">
        <v>1</v>
      </c>
      <c r="D7" s="11">
        <v>0.75</v>
      </c>
      <c r="E7" s="11">
        <v>0.88900000000000001</v>
      </c>
      <c r="F7" s="11">
        <v>0.8</v>
      </c>
      <c r="G7" s="68">
        <v>0.95240000000000002</v>
      </c>
      <c r="H7" s="78">
        <v>0.9</v>
      </c>
      <c r="I7" s="78">
        <v>1</v>
      </c>
      <c r="J7" s="78">
        <v>0.44</v>
      </c>
      <c r="K7" s="77">
        <v>0.78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41" ht="15" customHeight="1">
      <c r="D8" s="3" t="s">
        <v>35</v>
      </c>
    </row>
    <row r="9" spans="1:41" ht="15" customHeight="1">
      <c r="D9" s="3"/>
    </row>
    <row r="10" spans="1:41" ht="17.399999999999999">
      <c r="A10" s="95" t="s">
        <v>2</v>
      </c>
      <c r="B10" s="95"/>
      <c r="C10" s="95"/>
      <c r="D10" s="95"/>
      <c r="E10" s="95"/>
      <c r="F10" s="95"/>
      <c r="G10" s="95"/>
      <c r="H10" s="96"/>
      <c r="I10" s="96"/>
    </row>
    <row r="11" spans="1:41" ht="12" customHeight="1" thickBot="1">
      <c r="A11" s="103"/>
      <c r="B11" s="103"/>
      <c r="C11" s="103"/>
      <c r="D11" s="103"/>
      <c r="E11" s="103"/>
      <c r="F11" s="103"/>
      <c r="G11" s="103"/>
      <c r="H11" s="12"/>
    </row>
    <row r="12" spans="1:41" s="1" customFormat="1" ht="14.4" thickBot="1">
      <c r="B12" s="98" t="s">
        <v>3</v>
      </c>
      <c r="C12" s="99"/>
      <c r="D12" s="100"/>
      <c r="E12" s="98" t="s">
        <v>4</v>
      </c>
      <c r="F12" s="101"/>
      <c r="G12" s="102"/>
      <c r="H12" s="13" t="s">
        <v>5</v>
      </c>
      <c r="I12" s="107" t="s">
        <v>6</v>
      </c>
      <c r="J12" s="93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s="1" customFormat="1" ht="14.4" thickBot="1">
      <c r="A13" s="14"/>
      <c r="B13" s="15" t="s">
        <v>7</v>
      </c>
      <c r="C13" s="16" t="s">
        <v>8</v>
      </c>
      <c r="D13" s="17" t="s">
        <v>9</v>
      </c>
      <c r="E13" s="18" t="s">
        <v>7</v>
      </c>
      <c r="F13" s="16" t="s">
        <v>8</v>
      </c>
      <c r="G13" s="17" t="s">
        <v>9</v>
      </c>
      <c r="H13" s="19" t="s">
        <v>10</v>
      </c>
      <c r="I13" s="1" t="s">
        <v>11</v>
      </c>
      <c r="J13" s="1" t="s">
        <v>12</v>
      </c>
      <c r="K13" s="2"/>
      <c r="L13" s="2"/>
      <c r="M13" s="2"/>
      <c r="N13" s="2"/>
      <c r="O13" s="2"/>
      <c r="P13" s="2"/>
      <c r="Q13" s="2"/>
      <c r="R13" s="2"/>
      <c r="S13" s="2"/>
      <c r="T13" s="20"/>
      <c r="U13" s="2"/>
      <c r="V13" s="2"/>
      <c r="W13" s="2"/>
      <c r="X13" s="20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s="1" customFormat="1" ht="13.8">
      <c r="A14" s="21">
        <v>2013</v>
      </c>
      <c r="B14" s="22">
        <v>0.6</v>
      </c>
      <c r="C14" s="23">
        <v>0.55700000000000005</v>
      </c>
      <c r="D14" s="24">
        <v>6.2977099236641271E-2</v>
      </c>
      <c r="E14" s="22">
        <v>0.6</v>
      </c>
      <c r="F14" s="23">
        <v>0.60099999999999998</v>
      </c>
      <c r="G14" s="24">
        <v>0.81570996978851951</v>
      </c>
      <c r="H14" s="25" t="s">
        <v>28</v>
      </c>
      <c r="I14" s="58">
        <v>0.70809999999999995</v>
      </c>
      <c r="J14" s="58">
        <v>0.67410000000000003</v>
      </c>
      <c r="K14" s="2"/>
      <c r="L14" s="2"/>
      <c r="M14" s="2"/>
      <c r="N14" s="2"/>
      <c r="O14" s="2"/>
      <c r="P14" s="2"/>
      <c r="Q14" s="2"/>
      <c r="R14" s="2"/>
      <c r="S14" s="26"/>
      <c r="T14" s="2"/>
      <c r="U14" s="2"/>
      <c r="V14" s="2"/>
      <c r="W14" s="26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 s="1" customFormat="1" ht="13.8">
      <c r="A15" s="21">
        <v>2015</v>
      </c>
      <c r="B15" s="22">
        <v>0.6</v>
      </c>
      <c r="C15" s="23">
        <v>0.52500000000000002</v>
      </c>
      <c r="D15" s="24">
        <f t="shared" ref="D15:D19" si="0">(C15-C14)/C14</f>
        <v>-5.74506283662478E-2</v>
      </c>
      <c r="E15" s="22">
        <v>0.6</v>
      </c>
      <c r="F15" s="23">
        <v>0.53</v>
      </c>
      <c r="G15" s="24">
        <f t="shared" ref="G15:G19" si="1">(F15-F14)/F14</f>
        <v>-0.11813643926788678</v>
      </c>
      <c r="H15" s="25" t="s">
        <v>28</v>
      </c>
      <c r="I15" s="58">
        <v>0.70830000000000004</v>
      </c>
      <c r="J15" s="58">
        <v>0.66800000000000004</v>
      </c>
      <c r="K15" s="2"/>
      <c r="L15" s="2"/>
      <c r="M15" s="2"/>
      <c r="N15" s="2"/>
      <c r="O15" s="2"/>
      <c r="P15" s="2"/>
      <c r="Q15" s="2"/>
      <c r="R15" s="2"/>
      <c r="S15" s="26"/>
      <c r="T15" s="2"/>
      <c r="U15" s="2"/>
      <c r="V15" s="2"/>
      <c r="W15" s="26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 s="28" customFormat="1" ht="13.8">
      <c r="A16" s="21">
        <v>2016</v>
      </c>
      <c r="B16" s="22">
        <v>0.6</v>
      </c>
      <c r="C16" s="23">
        <v>0.50800000000000001</v>
      </c>
      <c r="D16" s="24">
        <f t="shared" si="0"/>
        <v>-3.2380952380952406E-2</v>
      </c>
      <c r="E16" s="22">
        <v>0.6</v>
      </c>
      <c r="F16" s="23">
        <v>0.56899999999999995</v>
      </c>
      <c r="G16" s="24">
        <f t="shared" si="1"/>
        <v>7.3584905660377217E-2</v>
      </c>
      <c r="H16" s="25" t="s">
        <v>28</v>
      </c>
      <c r="I16" s="58">
        <v>0.71579999999999999</v>
      </c>
      <c r="J16" s="58">
        <v>0.67889999999999995</v>
      </c>
      <c r="K16" s="20"/>
      <c r="L16" s="20"/>
      <c r="M16" s="20"/>
      <c r="N16" s="20"/>
      <c r="O16" s="20"/>
      <c r="P16" s="20"/>
      <c r="Q16" s="20"/>
      <c r="R16" s="20"/>
      <c r="S16" s="27"/>
      <c r="T16" s="20"/>
      <c r="U16" s="20"/>
      <c r="V16" s="20"/>
      <c r="W16" s="27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2" s="1" customFormat="1" ht="13.8">
      <c r="A17" s="21">
        <v>2017</v>
      </c>
      <c r="B17" s="22">
        <v>0.6</v>
      </c>
      <c r="C17" s="23">
        <v>0.76800000000000002</v>
      </c>
      <c r="D17" s="24">
        <f t="shared" si="0"/>
        <v>0.51181102362204722</v>
      </c>
      <c r="E17" s="22">
        <v>0.6</v>
      </c>
      <c r="F17" s="23">
        <v>0.79500000000000004</v>
      </c>
      <c r="G17" s="24">
        <f t="shared" si="1"/>
        <v>0.39718804920913903</v>
      </c>
      <c r="H17" s="25" t="s">
        <v>13</v>
      </c>
      <c r="I17" s="58">
        <v>0.75170000000000003</v>
      </c>
      <c r="J17" s="58">
        <v>0.71889999999999998</v>
      </c>
      <c r="K17" s="2"/>
      <c r="L17" s="2"/>
      <c r="M17" s="2"/>
      <c r="N17" s="2"/>
      <c r="O17" s="2"/>
      <c r="P17" s="2"/>
      <c r="Q17" s="2"/>
      <c r="R17" s="2"/>
      <c r="S17" s="26"/>
      <c r="T17" s="20"/>
      <c r="U17" s="2"/>
      <c r="V17" s="2"/>
      <c r="W17" s="26"/>
      <c r="X17" s="20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2" ht="14.4" thickBot="1">
      <c r="A18" s="21">
        <v>2018</v>
      </c>
      <c r="B18" s="60">
        <v>0.6</v>
      </c>
      <c r="C18" s="61">
        <v>0.80559999999999998</v>
      </c>
      <c r="D18" s="62">
        <f t="shared" si="0"/>
        <v>4.8958333333333291E-2</v>
      </c>
      <c r="E18" s="60">
        <v>0.6</v>
      </c>
      <c r="F18" s="61">
        <v>0.79200000000000004</v>
      </c>
      <c r="G18" s="62">
        <f t="shared" si="1"/>
        <v>-3.7735849056603804E-3</v>
      </c>
      <c r="H18" s="25" t="s">
        <v>13</v>
      </c>
      <c r="I18" s="58">
        <v>0.75929999999999997</v>
      </c>
      <c r="J18" s="58">
        <v>0.71540000000000004</v>
      </c>
      <c r="T18" s="31"/>
      <c r="X18" s="31"/>
    </row>
    <row r="19" spans="1:42" ht="14.4" thickBot="1">
      <c r="A19" s="71">
        <v>2019</v>
      </c>
      <c r="B19" s="72">
        <v>0.6</v>
      </c>
      <c r="C19" s="73">
        <v>0.73119999999999996</v>
      </c>
      <c r="D19" s="74">
        <f t="shared" si="0"/>
        <v>-9.235352532274084E-2</v>
      </c>
      <c r="E19" s="75">
        <v>0.6</v>
      </c>
      <c r="F19" s="73">
        <v>0.67620000000000002</v>
      </c>
      <c r="G19" s="74">
        <f t="shared" si="1"/>
        <v>-0.14621212121212121</v>
      </c>
      <c r="H19" s="76" t="s">
        <v>13</v>
      </c>
      <c r="I19" s="58">
        <v>0.73650000000000004</v>
      </c>
      <c r="J19" s="58">
        <v>0.69230000000000003</v>
      </c>
      <c r="T19" s="31"/>
      <c r="X19" s="31"/>
    </row>
    <row r="20" spans="1:42" s="59" customFormat="1" ht="14.4" thickBot="1">
      <c r="A20" s="79">
        <v>2020</v>
      </c>
      <c r="B20" s="80">
        <v>0.6</v>
      </c>
      <c r="C20" s="81">
        <v>0.6915</v>
      </c>
      <c r="D20" s="82">
        <f>(C20-C19)/C19</f>
        <v>-5.42943107221006E-2</v>
      </c>
      <c r="E20" s="83">
        <v>0.6</v>
      </c>
      <c r="F20" s="81">
        <v>0.66649999999999998</v>
      </c>
      <c r="G20" s="82">
        <f>(F20-F19)/F19</f>
        <v>-1.4344868382135525E-2</v>
      </c>
      <c r="H20" s="84" t="s">
        <v>13</v>
      </c>
      <c r="I20" s="85">
        <v>0.73699999999999999</v>
      </c>
      <c r="J20" s="85">
        <v>0.70799999999999996</v>
      </c>
      <c r="K20" s="30"/>
      <c r="L20" s="30"/>
      <c r="M20" s="30"/>
      <c r="N20" s="30"/>
      <c r="O20" s="30"/>
      <c r="P20" s="30"/>
      <c r="Q20" s="30"/>
      <c r="R20" s="30"/>
      <c r="S20" s="30"/>
      <c r="T20" s="29"/>
      <c r="U20" s="30"/>
      <c r="V20" s="30"/>
      <c r="W20" s="30"/>
      <c r="X20" s="29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</row>
    <row r="21" spans="1:42" s="59" customFormat="1" ht="14.4" thickBot="1">
      <c r="A21" s="79">
        <v>2021</v>
      </c>
      <c r="B21" s="80">
        <v>0.6</v>
      </c>
      <c r="C21" s="81">
        <v>0.34889999999999999</v>
      </c>
      <c r="D21" s="82">
        <f>(C21-C20)/C20</f>
        <v>-0.49544468546637749</v>
      </c>
      <c r="E21" s="83">
        <v>0.6</v>
      </c>
      <c r="F21" s="81">
        <v>0.42349999999999999</v>
      </c>
      <c r="G21" s="82">
        <f>(F21-F20)/F20</f>
        <v>-0.36459114778694673</v>
      </c>
      <c r="H21" s="84" t="s">
        <v>28</v>
      </c>
      <c r="I21" s="85">
        <v>0.48699999999999999</v>
      </c>
      <c r="J21" s="85">
        <v>0.46700000000000003</v>
      </c>
      <c r="K21" s="30"/>
      <c r="L21" s="30"/>
      <c r="M21" s="30"/>
      <c r="N21" s="30"/>
      <c r="O21" s="30"/>
      <c r="P21" s="30"/>
      <c r="Q21" s="30"/>
      <c r="R21" s="30"/>
      <c r="S21" s="30"/>
      <c r="T21" s="29"/>
      <c r="U21" s="30"/>
      <c r="V21" s="30"/>
      <c r="W21" s="30"/>
      <c r="X21" s="29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</row>
    <row r="22" spans="1:42" ht="14.4" thickBot="1">
      <c r="A22" s="79">
        <v>2022</v>
      </c>
      <c r="B22" s="80">
        <v>0.6</v>
      </c>
      <c r="C22" s="81">
        <v>0.52829999999999999</v>
      </c>
      <c r="D22" s="82">
        <f>(C22-C21)/C21</f>
        <v>0.51418744625967328</v>
      </c>
      <c r="E22" s="83">
        <v>0.6</v>
      </c>
      <c r="F22" s="81">
        <v>0.4995</v>
      </c>
      <c r="G22" s="82">
        <f>(F22-F21)/F21</f>
        <v>0.17945690672963405</v>
      </c>
      <c r="H22" s="84" t="s">
        <v>28</v>
      </c>
      <c r="I22" s="85">
        <v>0.50949999999999995</v>
      </c>
      <c r="J22" s="85">
        <v>0.51470000000000005</v>
      </c>
      <c r="T22" s="31"/>
      <c r="X22" s="31"/>
    </row>
    <row r="23" spans="1:42" ht="14.4" thickBot="1">
      <c r="A23" s="69">
        <v>2023</v>
      </c>
      <c r="B23" s="63">
        <v>0.6</v>
      </c>
      <c r="C23" s="64">
        <v>0.5</v>
      </c>
      <c r="D23" s="65">
        <f>(C23-C22)/C22</f>
        <v>-5.3568048457315907E-2</v>
      </c>
      <c r="E23" s="66">
        <v>0.6</v>
      </c>
      <c r="F23" s="64">
        <v>0.46539999999999998</v>
      </c>
      <c r="G23" s="65">
        <f>(F23-F22)/F22</f>
        <v>-6.8268268268268303E-2</v>
      </c>
      <c r="H23" s="70" t="s">
        <v>28</v>
      </c>
      <c r="I23" s="89">
        <v>0.4698</v>
      </c>
      <c r="J23" s="89">
        <v>0.45379999999999998</v>
      </c>
      <c r="T23" s="29"/>
      <c r="U23" s="30"/>
      <c r="X23" s="29"/>
      <c r="Y23" s="30"/>
    </row>
    <row r="24" spans="1:42">
      <c r="T24" s="29"/>
      <c r="U24" s="30"/>
      <c r="X24" s="29"/>
      <c r="Y24" s="30"/>
    </row>
    <row r="25" spans="1:42">
      <c r="T25" s="29"/>
      <c r="U25" s="30"/>
      <c r="X25" s="29"/>
      <c r="Y25" s="30"/>
    </row>
    <row r="26" spans="1:42">
      <c r="T26" s="29"/>
      <c r="U26" s="30"/>
      <c r="X26" s="29"/>
      <c r="Y26" s="30"/>
    </row>
    <row r="27" spans="1:42">
      <c r="T27" s="29"/>
      <c r="U27" s="30"/>
      <c r="X27" s="29"/>
      <c r="Y27" s="30"/>
    </row>
    <row r="28" spans="1:42">
      <c r="T28" s="29"/>
      <c r="U28" s="30"/>
      <c r="X28" s="29"/>
      <c r="Y28" s="30"/>
    </row>
    <row r="29" spans="1:42">
      <c r="T29" s="29"/>
      <c r="U29" s="30"/>
      <c r="X29" s="29"/>
      <c r="Y29" s="30"/>
    </row>
    <row r="30" spans="1:42">
      <c r="L30" s="30"/>
      <c r="M30" s="30"/>
    </row>
    <row r="32" spans="1:42">
      <c r="W32" s="31"/>
    </row>
    <row r="33" spans="23:23">
      <c r="W33" s="31"/>
    </row>
    <row r="34" spans="23:23">
      <c r="W34" s="31"/>
    </row>
    <row r="35" spans="23:23">
      <c r="W35" s="31"/>
    </row>
    <row r="36" spans="23:23">
      <c r="W36" s="31"/>
    </row>
    <row r="37" spans="23:23">
      <c r="W37" s="31"/>
    </row>
    <row r="54" spans="1:32" ht="12" customHeight="1"/>
    <row r="55" spans="1:32" ht="19.05" customHeight="1">
      <c r="A55" s="97" t="s">
        <v>14</v>
      </c>
      <c r="B55" s="97"/>
      <c r="C55" s="97"/>
      <c r="D55" s="97"/>
      <c r="E55" s="97"/>
      <c r="F55" s="97"/>
      <c r="G55" s="97"/>
      <c r="H55" s="96"/>
      <c r="I55" s="96"/>
    </row>
    <row r="56" spans="1:32" ht="12.6" thickBot="1"/>
    <row r="57" spans="1:32" s="7" customFormat="1" ht="14.1" customHeight="1" thickBot="1">
      <c r="B57" s="104">
        <v>2019</v>
      </c>
      <c r="C57" s="105"/>
      <c r="D57" s="104">
        <v>2020</v>
      </c>
      <c r="E57" s="105"/>
      <c r="F57" s="104">
        <v>2021</v>
      </c>
      <c r="G57" s="105"/>
      <c r="H57" s="104">
        <v>2022</v>
      </c>
      <c r="I57" s="105"/>
      <c r="J57" s="104">
        <v>2023</v>
      </c>
      <c r="K57" s="105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</row>
    <row r="58" spans="1:32" s="7" customFormat="1" ht="13.8" thickBot="1">
      <c r="A58" s="55" t="s">
        <v>15</v>
      </c>
      <c r="B58" s="33" t="s">
        <v>16</v>
      </c>
      <c r="C58" s="17" t="s">
        <v>17</v>
      </c>
      <c r="D58" s="33" t="s">
        <v>16</v>
      </c>
      <c r="E58" s="17" t="s">
        <v>17</v>
      </c>
      <c r="F58" s="33" t="s">
        <v>16</v>
      </c>
      <c r="G58" s="17" t="s">
        <v>17</v>
      </c>
      <c r="H58" s="33" t="s">
        <v>16</v>
      </c>
      <c r="I58" s="17" t="s">
        <v>17</v>
      </c>
      <c r="J58" s="33" t="s">
        <v>16</v>
      </c>
      <c r="K58" s="17" t="s">
        <v>17</v>
      </c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</row>
    <row r="59" spans="1:32" s="7" customFormat="1" ht="13.2">
      <c r="A59" s="37" t="s">
        <v>18</v>
      </c>
      <c r="B59" s="34">
        <v>68</v>
      </c>
      <c r="C59" s="35">
        <v>0.73118279569892475</v>
      </c>
      <c r="D59" s="34">
        <v>65</v>
      </c>
      <c r="E59" s="35">
        <v>0.69148936170212771</v>
      </c>
      <c r="F59" s="34">
        <v>33.840000000000003</v>
      </c>
      <c r="G59" s="35">
        <v>0.34886597938144331</v>
      </c>
      <c r="H59" s="34">
        <v>28</v>
      </c>
      <c r="I59" s="35">
        <v>0.52830188679245282</v>
      </c>
      <c r="J59" s="34">
        <v>53</v>
      </c>
      <c r="K59" s="35">
        <v>0.5</v>
      </c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</row>
    <row r="60" spans="1:32" s="7" customFormat="1" ht="13.2">
      <c r="A60" s="37" t="s">
        <v>24</v>
      </c>
      <c r="B60" s="38">
        <v>0</v>
      </c>
      <c r="C60" s="39">
        <v>0</v>
      </c>
      <c r="D60" s="38">
        <v>4</v>
      </c>
      <c r="E60" s="39">
        <v>4.2553191489361701E-2</v>
      </c>
      <c r="F60" s="38">
        <v>1.1599999999999999</v>
      </c>
      <c r="G60" s="39">
        <v>1.1958762886597937E-2</v>
      </c>
      <c r="H60" s="38">
        <v>0</v>
      </c>
      <c r="I60" s="39">
        <v>0</v>
      </c>
      <c r="J60" s="38">
        <v>2</v>
      </c>
      <c r="K60" s="39">
        <v>1.8867924528301886E-2</v>
      </c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</row>
    <row r="61" spans="1:32" s="7" customFormat="1" ht="13.2">
      <c r="A61" s="37" t="s">
        <v>21</v>
      </c>
      <c r="B61" s="38">
        <v>0</v>
      </c>
      <c r="C61" s="39">
        <v>0</v>
      </c>
      <c r="D61" s="38">
        <v>0</v>
      </c>
      <c r="E61" s="39">
        <v>0</v>
      </c>
      <c r="F61" s="38">
        <v>0</v>
      </c>
      <c r="G61" s="39">
        <v>0</v>
      </c>
      <c r="H61" s="38">
        <v>0</v>
      </c>
      <c r="I61" s="39">
        <v>0</v>
      </c>
      <c r="J61" s="38">
        <v>0</v>
      </c>
      <c r="K61" s="39">
        <v>0</v>
      </c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</row>
    <row r="62" spans="1:32" s="7" customFormat="1" ht="13.2">
      <c r="A62" s="37" t="s">
        <v>19</v>
      </c>
      <c r="B62" s="38">
        <v>8</v>
      </c>
      <c r="C62" s="39">
        <v>8.6021505376344093E-2</v>
      </c>
      <c r="D62" s="38">
        <v>5</v>
      </c>
      <c r="E62" s="39">
        <v>5.3191489361702128E-2</v>
      </c>
      <c r="F62" s="38">
        <v>0</v>
      </c>
      <c r="G62" s="39">
        <v>0</v>
      </c>
      <c r="H62" s="38">
        <v>0</v>
      </c>
      <c r="I62" s="39">
        <v>0</v>
      </c>
      <c r="J62" s="38">
        <v>0</v>
      </c>
      <c r="K62" s="39">
        <v>0</v>
      </c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</row>
    <row r="63" spans="1:32" s="7" customFormat="1" ht="13.2">
      <c r="A63" s="37" t="s">
        <v>20</v>
      </c>
      <c r="B63" s="38">
        <v>5</v>
      </c>
      <c r="C63" s="39">
        <v>5.3763440860215055E-2</v>
      </c>
      <c r="D63" s="38">
        <v>6</v>
      </c>
      <c r="E63" s="39">
        <v>6.3829787234042548E-2</v>
      </c>
      <c r="F63" s="38">
        <v>1</v>
      </c>
      <c r="G63" s="39">
        <v>1.0309278350515464E-2</v>
      </c>
      <c r="H63" s="38">
        <v>0</v>
      </c>
      <c r="I63" s="39">
        <v>0</v>
      </c>
      <c r="J63" s="38">
        <v>3</v>
      </c>
      <c r="K63" s="39">
        <v>2.8301886792452831E-2</v>
      </c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</row>
    <row r="64" spans="1:32" s="7" customFormat="1" ht="12.75" customHeight="1">
      <c r="A64" s="40" t="s">
        <v>25</v>
      </c>
      <c r="B64" s="38">
        <v>8</v>
      </c>
      <c r="C64" s="39">
        <v>8.6021505376344093E-2</v>
      </c>
      <c r="D64" s="38">
        <v>13</v>
      </c>
      <c r="E64" s="39">
        <v>0.13829787234042554</v>
      </c>
      <c r="F64" s="38">
        <v>9</v>
      </c>
      <c r="G64" s="39">
        <v>9.2783505154639179E-2</v>
      </c>
      <c r="H64" s="38">
        <v>7</v>
      </c>
      <c r="I64" s="39">
        <v>0.13207547169811321</v>
      </c>
      <c r="J64" s="38">
        <v>10</v>
      </c>
      <c r="K64" s="39">
        <v>9.4339622641509441E-2</v>
      </c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</row>
    <row r="65" spans="1:42" s="7" customFormat="1" ht="13.2">
      <c r="A65" s="37" t="s">
        <v>29</v>
      </c>
      <c r="B65" s="38">
        <v>0</v>
      </c>
      <c r="C65" s="39">
        <v>0</v>
      </c>
      <c r="D65" s="38">
        <v>0</v>
      </c>
      <c r="E65" s="39">
        <v>0</v>
      </c>
      <c r="F65" s="38">
        <v>0</v>
      </c>
      <c r="G65" s="39">
        <v>0</v>
      </c>
      <c r="H65" s="38">
        <v>0</v>
      </c>
      <c r="I65" s="39">
        <v>0</v>
      </c>
      <c r="J65" s="38">
        <v>0</v>
      </c>
      <c r="K65" s="39">
        <v>0</v>
      </c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</row>
    <row r="66" spans="1:42" s="7" customFormat="1" ht="13.2">
      <c r="A66" s="37" t="s">
        <v>27</v>
      </c>
      <c r="B66" s="38">
        <v>4</v>
      </c>
      <c r="C66" s="39">
        <v>4.3010752688172046E-2</v>
      </c>
      <c r="D66" s="38">
        <v>1</v>
      </c>
      <c r="E66" s="39">
        <v>1.0638297872340425E-2</v>
      </c>
      <c r="F66" s="38">
        <v>52</v>
      </c>
      <c r="G66" s="39">
        <v>0.53608247422680411</v>
      </c>
      <c r="H66" s="38">
        <v>18</v>
      </c>
      <c r="I66" s="39">
        <v>0.33962264150943394</v>
      </c>
      <c r="J66" s="38">
        <v>38</v>
      </c>
      <c r="K66" s="39">
        <v>0.35849056603773582</v>
      </c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</row>
    <row r="67" spans="1:42" s="7" customFormat="1" ht="13.2">
      <c r="A67" s="37" t="s">
        <v>23</v>
      </c>
      <c r="B67" s="38">
        <v>0</v>
      </c>
      <c r="C67" s="39">
        <v>0</v>
      </c>
      <c r="D67" s="38">
        <v>0</v>
      </c>
      <c r="E67" s="39">
        <v>0</v>
      </c>
      <c r="F67" s="38">
        <v>0</v>
      </c>
      <c r="G67" s="39">
        <v>0</v>
      </c>
      <c r="H67" s="38">
        <v>0</v>
      </c>
      <c r="I67" s="39">
        <v>0</v>
      </c>
      <c r="J67" s="38">
        <v>0</v>
      </c>
      <c r="K67" s="39">
        <v>0</v>
      </c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</row>
    <row r="68" spans="1:42" s="7" customFormat="1" ht="13.2">
      <c r="A68" s="37" t="s">
        <v>22</v>
      </c>
      <c r="B68" s="38">
        <v>0</v>
      </c>
      <c r="C68" s="39">
        <v>0</v>
      </c>
      <c r="D68" s="38">
        <v>0</v>
      </c>
      <c r="E68" s="39">
        <v>0</v>
      </c>
      <c r="F68" s="38">
        <v>0</v>
      </c>
      <c r="G68" s="39">
        <v>0</v>
      </c>
      <c r="H68" s="38">
        <v>0</v>
      </c>
      <c r="I68" s="39">
        <v>0</v>
      </c>
      <c r="J68" s="38">
        <v>0</v>
      </c>
      <c r="K68" s="39">
        <v>0</v>
      </c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</row>
    <row r="69" spans="1:42" s="7" customFormat="1" ht="13.8" thickBot="1">
      <c r="A69" s="37" t="s">
        <v>26</v>
      </c>
      <c r="B69" s="56">
        <v>93</v>
      </c>
      <c r="C69" s="57">
        <v>1</v>
      </c>
      <c r="D69" s="56">
        <v>94</v>
      </c>
      <c r="E69" s="57">
        <v>1</v>
      </c>
      <c r="F69" s="56">
        <v>97</v>
      </c>
      <c r="G69" s="57">
        <v>1</v>
      </c>
      <c r="H69" s="56">
        <v>53</v>
      </c>
      <c r="I69" s="57">
        <v>1</v>
      </c>
      <c r="J69" s="56">
        <v>106</v>
      </c>
      <c r="K69" s="57">
        <v>1</v>
      </c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</row>
    <row r="70" spans="1:42" s="7" customFormat="1" ht="13.2">
      <c r="A70" s="41"/>
      <c r="B70" s="42"/>
      <c r="C70" s="43"/>
      <c r="D70" s="44"/>
      <c r="E70" s="36"/>
      <c r="F70" s="44"/>
      <c r="G70" s="36"/>
      <c r="H70" s="36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</row>
    <row r="71" spans="1:42" s="7" customFormat="1" ht="13.2">
      <c r="A71" s="41"/>
      <c r="B71" s="42"/>
      <c r="C71" s="43"/>
      <c r="D71" s="44"/>
      <c r="E71" s="36"/>
      <c r="F71" s="44"/>
      <c r="G71" s="36"/>
      <c r="H71" s="36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</row>
    <row r="72" spans="1:42" s="7" customFormat="1" ht="13.2">
      <c r="A72" s="41"/>
      <c r="B72" s="42"/>
      <c r="C72" s="43"/>
      <c r="D72" s="44"/>
      <c r="E72" s="36"/>
      <c r="F72" s="44"/>
      <c r="G72" s="36"/>
      <c r="H72" s="36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</row>
    <row r="73" spans="1:42" s="7" customFormat="1" ht="13.2">
      <c r="A73" s="41"/>
      <c r="B73" s="42"/>
      <c r="C73" s="43"/>
      <c r="D73" s="44"/>
      <c r="E73" s="36"/>
      <c r="F73" s="44"/>
      <c r="G73" s="36"/>
      <c r="H73" s="36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</row>
    <row r="74" spans="1:42" s="7" customFormat="1" ht="13.2">
      <c r="A74" s="41"/>
      <c r="B74" s="42"/>
      <c r="C74" s="43"/>
      <c r="D74" s="44"/>
      <c r="E74" s="36"/>
      <c r="F74" s="44"/>
      <c r="G74" s="36"/>
      <c r="H74" s="36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</row>
    <row r="75" spans="1:42" s="7" customFormat="1" ht="13.2">
      <c r="A75" s="41"/>
      <c r="B75" s="42"/>
      <c r="C75" s="43"/>
      <c r="D75" s="44"/>
      <c r="E75" s="36"/>
      <c r="F75" s="44"/>
      <c r="G75" s="36"/>
      <c r="H75" s="36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</row>
    <row r="90" spans="1:37" ht="41.1" customHeight="1">
      <c r="A90" s="45"/>
      <c r="B90" s="106" t="s">
        <v>33</v>
      </c>
      <c r="C90" s="106"/>
      <c r="D90" s="106"/>
      <c r="E90" s="106"/>
      <c r="F90" s="106"/>
      <c r="G90" s="45"/>
      <c r="H90" s="46"/>
      <c r="I90" s="46"/>
    </row>
    <row r="91" spans="1:37" ht="12.6" thickBot="1"/>
    <row r="92" spans="1:37" s="7" customFormat="1" ht="13.8" thickBot="1">
      <c r="B92" s="4"/>
      <c r="C92" s="4"/>
      <c r="D92" s="47">
        <v>2019</v>
      </c>
      <c r="E92" s="47">
        <v>2020</v>
      </c>
      <c r="F92" s="47">
        <v>2021</v>
      </c>
      <c r="G92" s="47">
        <v>2022</v>
      </c>
      <c r="H92" s="47">
        <v>2023</v>
      </c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</row>
    <row r="93" spans="1:37" s="7" customFormat="1" ht="13.2">
      <c r="B93" s="37" t="s">
        <v>24</v>
      </c>
      <c r="C93" s="48"/>
      <c r="D93" s="49">
        <v>3</v>
      </c>
      <c r="E93" s="49">
        <v>3</v>
      </c>
      <c r="F93" s="49">
        <v>4</v>
      </c>
      <c r="G93" s="49">
        <v>0</v>
      </c>
      <c r="H93" s="49">
        <v>2</v>
      </c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</row>
    <row r="94" spans="1:37" s="7" customFormat="1" ht="13.2">
      <c r="B94" s="37" t="s">
        <v>21</v>
      </c>
      <c r="C94" s="50"/>
      <c r="D94" s="51">
        <v>0</v>
      </c>
      <c r="E94" s="51">
        <v>1</v>
      </c>
      <c r="F94" s="51">
        <v>2</v>
      </c>
      <c r="G94" s="51">
        <v>1</v>
      </c>
      <c r="H94" s="51">
        <v>0</v>
      </c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</row>
    <row r="95" spans="1:37" s="7" customFormat="1" ht="13.2">
      <c r="B95" s="37" t="s">
        <v>38</v>
      </c>
      <c r="C95" s="50"/>
      <c r="D95" s="51">
        <v>3</v>
      </c>
      <c r="E95" s="51">
        <v>1</v>
      </c>
      <c r="F95" s="51">
        <v>2</v>
      </c>
      <c r="G95" s="51">
        <v>1</v>
      </c>
      <c r="H95" s="51">
        <v>1</v>
      </c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</row>
    <row r="96" spans="1:37" s="7" customFormat="1" ht="13.2">
      <c r="B96" s="37" t="s">
        <v>20</v>
      </c>
      <c r="C96" s="50"/>
      <c r="D96" s="51">
        <v>5</v>
      </c>
      <c r="E96" s="51">
        <v>1</v>
      </c>
      <c r="F96" s="51">
        <v>2</v>
      </c>
      <c r="G96" s="51">
        <v>1</v>
      </c>
      <c r="H96" s="51">
        <v>3</v>
      </c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</row>
    <row r="97" spans="2:63" s="7" customFormat="1" ht="12.75" customHeight="1">
      <c r="B97" s="40" t="s">
        <v>25</v>
      </c>
      <c r="C97" s="50"/>
      <c r="D97" s="51">
        <v>3</v>
      </c>
      <c r="E97" s="51">
        <v>0</v>
      </c>
      <c r="F97" s="51">
        <v>3</v>
      </c>
      <c r="G97" s="51">
        <v>1</v>
      </c>
      <c r="H97" s="51">
        <v>3</v>
      </c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</row>
    <row r="98" spans="2:63" s="7" customFormat="1" ht="15" customHeight="1">
      <c r="B98" s="37" t="s">
        <v>27</v>
      </c>
      <c r="C98" s="50"/>
      <c r="D98" s="51">
        <v>5</v>
      </c>
      <c r="E98" s="51">
        <v>5</v>
      </c>
      <c r="F98" s="51">
        <v>9</v>
      </c>
      <c r="G98" s="51">
        <v>5</v>
      </c>
      <c r="H98" s="51">
        <v>10</v>
      </c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</row>
    <row r="99" spans="2:63" s="7" customFormat="1" ht="15" customHeight="1">
      <c r="B99" s="37" t="s">
        <v>23</v>
      </c>
      <c r="C99" s="50"/>
      <c r="D99" s="51">
        <v>0</v>
      </c>
      <c r="E99" s="51">
        <v>2</v>
      </c>
      <c r="F99" s="51">
        <v>1</v>
      </c>
      <c r="G99" s="51">
        <v>0</v>
      </c>
      <c r="H99" s="51">
        <v>0</v>
      </c>
      <c r="I99" s="52"/>
      <c r="J99" s="52"/>
      <c r="K99" s="5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</row>
    <row r="100" spans="2:63" s="7" customFormat="1" ht="13.8" thickBot="1">
      <c r="B100" s="37" t="s">
        <v>22</v>
      </c>
      <c r="C100" s="53"/>
      <c r="D100" s="54">
        <v>0</v>
      </c>
      <c r="E100" s="54">
        <v>0</v>
      </c>
      <c r="F100" s="54">
        <v>0</v>
      </c>
      <c r="G100" s="54">
        <v>0</v>
      </c>
      <c r="H100" s="54">
        <v>0</v>
      </c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</row>
    <row r="103" spans="2:63" ht="18.75" customHeight="1">
      <c r="B103" s="106" t="s">
        <v>30</v>
      </c>
      <c r="C103" s="106"/>
      <c r="D103" s="106"/>
      <c r="E103" s="106"/>
      <c r="F103" s="106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</row>
    <row r="104" spans="2:63"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2:63" ht="13.2">
      <c r="C105" s="90">
        <v>24.1</v>
      </c>
      <c r="D105" s="41" t="s">
        <v>31</v>
      </c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 ht="13.2">
      <c r="C106" s="91">
        <v>41.52</v>
      </c>
      <c r="D106" s="41" t="s">
        <v>32</v>
      </c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</sheetData>
  <mergeCells count="15">
    <mergeCell ref="D57:E57"/>
    <mergeCell ref="B103:F103"/>
    <mergeCell ref="I12:J12"/>
    <mergeCell ref="B90:F90"/>
    <mergeCell ref="B57:C57"/>
    <mergeCell ref="F57:G57"/>
    <mergeCell ref="H57:I57"/>
    <mergeCell ref="J57:K57"/>
    <mergeCell ref="A2:I2"/>
    <mergeCell ref="A3:I3"/>
    <mergeCell ref="A10:I10"/>
    <mergeCell ref="A55:I55"/>
    <mergeCell ref="B12:D12"/>
    <mergeCell ref="E12:G12"/>
    <mergeCell ref="A11:G11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3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Capitol Complex</vt:lpstr>
      <vt:lpstr>'Capitol Complex'!Print_Area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ADOA LAN</dc:creator>
  <cp:lastModifiedBy>Grace Doehring</cp:lastModifiedBy>
  <cp:lastPrinted>2011-10-14T21:22:12Z</cp:lastPrinted>
  <dcterms:created xsi:type="dcterms:W3CDTF">2001-08-03T17:46:46Z</dcterms:created>
  <dcterms:modified xsi:type="dcterms:W3CDTF">2023-07-13T20:26:06Z</dcterms:modified>
</cp:coreProperties>
</file>