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540" windowWidth="14190" windowHeight="11640" activeTab="0"/>
  </bookViews>
  <sheets>
    <sheet name="Meridian Tower" sheetId="1" r:id="rId1"/>
  </sheets>
  <definedNames>
    <definedName name="_xlnm.Print_Area" localSheetId="0">'Meridian Tower'!$A$1:$I$106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<sst xmlns="http://schemas.openxmlformats.org/spreadsheetml/2006/main" count="65" uniqueCount="38">
  <si>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</si>
  <si>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</si>
  <si>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</si>
  <si>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</si>
  <si>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</si>
  <si>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</si>
  <si>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</si>
  <si>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</si>
  <si>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</si>
  <si>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</si>
  <si>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</si>
  <si>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</si>
  <si>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</si>
  <si>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</si>
  <si>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YES</t>
  </si>
  <si>
    <t>Water Resources, Dept. of - Meridian Tower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</si>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</sst>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59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59" applyNumberFormat="1" applyFont="1" applyBorder="1" applyAlignment="1">
      <alignment horizontal="center"/>
    </xf>
    <xf numFmtId="1" fontId="19" fillId="0" borderId="18" xfId="59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167" fontId="19" fillId="0" borderId="33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7" xfId="59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39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8"/>
          <c:w val="0.96225"/>
          <c:h val="0.69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Tower'!$A$14:$A$22</c:f>
              <c:numCache/>
            </c:numRef>
          </c:cat>
          <c:val>
            <c:numRef>
              <c:f>'Meridian Tower'!$B$14:$B$22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'Meridian Tower'!$A$14:$A$22</c:f>
              <c:numCache/>
            </c:numRef>
          </c:cat>
          <c:val>
            <c:numRef>
              <c:f>'Meridian Tower'!$C$14:$C$22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Tower'!$A$14:$A$22</c:f>
              <c:numCache/>
            </c:numRef>
          </c:cat>
          <c:val>
            <c:numRef>
              <c:f>'Meridian Tower'!$I$14:$I$22</c:f>
              <c:numCache/>
            </c:numRef>
          </c:val>
          <c:smooth val="0"/>
        </c:ser>
        <c:marker val="1"/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3175"/>
          <c:w val="0.9595"/>
          <c:h val="0.62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Tower'!$A$14:$A$22</c:f>
              <c:numCache/>
            </c:numRef>
          </c:cat>
          <c:val>
            <c:numRef>
              <c:f>'Meridian Tower'!$E$14:$E$22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'Meridian Tower'!$A$14:$A$22</c:f>
              <c:numCache/>
            </c:numRef>
          </c:cat>
          <c:val>
            <c:numRef>
              <c:f>'Meridian Tower'!$F$14:$F$22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Tower'!$A$14:$A$22</c:f>
              <c:numCache/>
            </c:numRef>
          </c:cat>
          <c:val>
            <c:numRef>
              <c:f>'Meridian Tower'!$J$14:$J$22</c:f>
              <c:numCache/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5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'Meridian Tower'!$B$56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Tower'!$C$59:$C$67</c:f>
              <c:numCache/>
            </c:numRef>
          </c:val>
        </c:ser>
        <c:ser>
          <c:idx val="2"/>
          <c:order val="1"/>
          <c:tx>
            <c:strRef>
              <c:f>'Meridian Tower'!$D$56:$E$56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Tower'!$E$59:$E$67</c:f>
              <c:numCache/>
            </c:numRef>
          </c:val>
        </c:ser>
        <c:ser>
          <c:idx val="3"/>
          <c:order val="2"/>
          <c:tx>
            <c:strRef>
              <c:f>'Meridian Tower'!$F$56:$G$56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Tower'!$G$59:$G$67</c:f>
              <c:numCache/>
            </c:numRef>
          </c:val>
        </c:ser>
        <c:ser>
          <c:idx val="4"/>
          <c:order val="3"/>
          <c:tx>
            <c:strRef>
              <c:f>'Meridian Tower'!$H$56:$I$56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Tower'!$I$59:$I$67</c:f>
              <c:numCache/>
            </c:numRef>
          </c:val>
        </c:ser>
        <c:ser>
          <c:idx val="1"/>
          <c:order val="4"/>
          <c:tx>
            <c:strRef>
              <c:f>'Meridian Tower'!$J$56:$K$56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Tower'!$K$59:$K$67</c:f>
              <c:numCache/>
            </c:numRef>
          </c:val>
        </c:ser>
        <c:axId val="48003036"/>
        <c:axId val="29374141"/>
      </c:bar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00303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93925"/>
          <c:w val="0.40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0.36275</cdr:y>
    </cdr:from>
    <cdr:to>
      <cdr:x>1</cdr:x>
      <cdr:y>0.5525</cdr:y>
    </cdr:to>
    <cdr:sp>
      <cdr:nvSpPr>
        <cdr:cNvPr id="1" name="AutoShape 14"/>
        <cdr:cNvSpPr>
          <a:spLocks/>
        </cdr:cNvSpPr>
      </cdr:nvSpPr>
      <cdr:spPr>
        <a:xfrm>
          <a:off x="5657850" y="80010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0.389</cdr:y>
    </cdr:from>
    <cdr:to>
      <cdr:x>0.99825</cdr:x>
      <cdr:y>0.55</cdr:y>
    </cdr:to>
    <cdr:sp>
      <cdr:nvSpPr>
        <cdr:cNvPr id="1" name="AutoShape 1031"/>
        <cdr:cNvSpPr>
          <a:spLocks/>
        </cdr:cNvSpPr>
      </cdr:nvSpPr>
      <cdr:spPr>
        <a:xfrm>
          <a:off x="5638800" y="8858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0.5245</cdr:y>
    </cdr:from>
    <cdr:to>
      <cdr:x>0.999</cdr:x>
      <cdr:y>0.78575</cdr:y>
    </cdr:to>
    <cdr:sp>
      <cdr:nvSpPr>
        <cdr:cNvPr id="1" name="AutoShape 1"/>
        <cdr:cNvSpPr>
          <a:spLocks/>
        </cdr:cNvSpPr>
      </cdr:nvSpPr>
      <cdr:spPr>
        <a:xfrm>
          <a:off x="7048500" y="1352550"/>
          <a:ext cx="381000" cy="676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123825</xdr:rowOff>
    </xdr:from>
    <xdr:to>
      <xdr:col>6</xdr:col>
      <xdr:colOff>609600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66675" y="434340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0</xdr:rowOff>
    </xdr:from>
    <xdr:to>
      <xdr:col>6</xdr:col>
      <xdr:colOff>581025</xdr:colOff>
      <xdr:row>53</xdr:row>
      <xdr:rowOff>0</xdr:rowOff>
    </xdr:to>
    <xdr:graphicFrame>
      <xdr:nvGraphicFramePr>
        <xdr:cNvPr id="2" name="Chart 15"/>
        <xdr:cNvGraphicFramePr/>
      </xdr:nvGraphicFramePr>
      <xdr:xfrm>
        <a:off x="47625" y="6657975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18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22</xdr:row>
      <xdr:rowOff>76200</xdr:rowOff>
    </xdr:from>
    <xdr:to>
      <xdr:col>8</xdr:col>
      <xdr:colOff>266700</xdr:colOff>
      <xdr:row>27</xdr:row>
      <xdr:rowOff>47625</xdr:rowOff>
    </xdr:to>
    <xdr:sp>
      <xdr:nvSpPr>
        <xdr:cNvPr id="4" name="AutoShape 40"/>
        <xdr:cNvSpPr>
          <a:spLocks/>
        </xdr:cNvSpPr>
      </xdr:nvSpPr>
      <xdr:spPr>
        <a:xfrm>
          <a:off x="6067425" y="4295775"/>
          <a:ext cx="1343025" cy="733425"/>
        </a:xfrm>
        <a:prstGeom prst="borderCallout1">
          <a:avLst>
            <a:gd name="adj1" fmla="val -243490"/>
            <a:gd name="adj2" fmla="val -25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0</xdr:rowOff>
    </xdr:from>
    <xdr:to>
      <xdr:col>8</xdr:col>
      <xdr:colOff>733425</xdr:colOff>
      <xdr:row>40</xdr:row>
      <xdr:rowOff>85725</xdr:rowOff>
    </xdr:to>
    <xdr:sp>
      <xdr:nvSpPr>
        <xdr:cNvPr id="5" name="AutoShape 41"/>
        <xdr:cNvSpPr>
          <a:spLocks/>
        </xdr:cNvSpPr>
      </xdr:nvSpPr>
      <xdr:spPr>
        <a:xfrm>
          <a:off x="6029325" y="6657975"/>
          <a:ext cx="1847850" cy="390525"/>
        </a:xfrm>
        <a:prstGeom prst="borderCallout1">
          <a:avLst>
            <a:gd name="adj1" fmla="val -21112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18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69</xdr:row>
      <xdr:rowOff>19050</xdr:rowOff>
    </xdr:from>
    <xdr:to>
      <xdr:col>8</xdr:col>
      <xdr:colOff>295275</xdr:colOff>
      <xdr:row>85</xdr:row>
      <xdr:rowOff>123825</xdr:rowOff>
    </xdr:to>
    <xdr:graphicFrame>
      <xdr:nvGraphicFramePr>
        <xdr:cNvPr id="7" name="Chart 68"/>
        <xdr:cNvGraphicFramePr/>
      </xdr:nvGraphicFramePr>
      <xdr:xfrm>
        <a:off x="0" y="11658600"/>
        <a:ext cx="74390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266700</xdr:colOff>
      <xdr:row>84</xdr:row>
      <xdr:rowOff>85725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266700" y="140589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1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1" name="Text Box 54"/>
        <xdr:cNvSpPr txBox="1">
          <a:spLocks noChangeArrowheads="1"/>
        </xdr:cNvSpPr>
      </xdr:nvSpPr>
      <xdr:spPr>
        <a:xfrm>
          <a:off x="2419350" y="918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2" name="Text Box 54"/>
        <xdr:cNvSpPr txBox="1">
          <a:spLocks noChangeArrowheads="1"/>
        </xdr:cNvSpPr>
      </xdr:nvSpPr>
      <xdr:spPr>
        <a:xfrm>
          <a:off x="2419350" y="918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3" name="Text Box 54"/>
        <xdr:cNvSpPr txBox="1">
          <a:spLocks noChangeArrowheads="1"/>
        </xdr:cNvSpPr>
      </xdr:nvSpPr>
      <xdr:spPr>
        <a:xfrm>
          <a:off x="2419350" y="918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4" name="Text Box 54"/>
        <xdr:cNvSpPr txBox="1">
          <a:spLocks noChangeArrowheads="1"/>
        </xdr:cNvSpPr>
      </xdr:nvSpPr>
      <xdr:spPr>
        <a:xfrm>
          <a:off x="2419350" y="918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49">
      <selection activeCell="J57" sqref="J5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0" width="11.375" style="5" customWidth="1"/>
    <col min="11" max="11" width="8.125" style="5" customWidth="1"/>
    <col min="12" max="44" width="5.00390625" style="5" customWidth="1"/>
    <col min="45" max="68" width="5.00390625" style="4" customWidth="1"/>
    <col min="69" max="16384" width="11.375" style="4" customWidth="1"/>
  </cols>
  <sheetData>
    <row r="1" ht="15" customHeight="1"/>
    <row r="2" spans="1:10" ht="22.5">
      <c r="A2" s="79" t="s">
        <v>15</v>
      </c>
      <c r="B2" s="79"/>
      <c r="C2" s="79"/>
      <c r="D2" s="79"/>
      <c r="E2" s="79"/>
      <c r="F2" s="79"/>
      <c r="G2" s="79"/>
      <c r="H2" s="78"/>
      <c r="I2" s="78"/>
      <c r="J2" s="6"/>
    </row>
    <row r="3" spans="1:10" ht="15.75" customHeight="1">
      <c r="A3" s="80" t="s">
        <v>37</v>
      </c>
      <c r="B3" s="80"/>
      <c r="C3" s="80"/>
      <c r="D3" s="80"/>
      <c r="E3" s="80"/>
      <c r="F3" s="80"/>
      <c r="G3" s="80"/>
      <c r="H3" s="78"/>
      <c r="I3" s="78"/>
      <c r="J3" s="6"/>
    </row>
    <row r="4" ht="6.75" customHeight="1">
      <c r="F4" s="7"/>
    </row>
    <row r="5" ht="13.5" thickBot="1">
      <c r="F5" s="7"/>
    </row>
    <row r="6" spans="1:4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10" t="s">
        <v>5</v>
      </c>
      <c r="B7" s="11">
        <v>0.84</v>
      </c>
      <c r="C7" s="11">
        <v>0.87</v>
      </c>
      <c r="D7" s="11">
        <v>0.86</v>
      </c>
      <c r="E7" s="11">
        <v>0.96</v>
      </c>
      <c r="F7" s="11">
        <v>0.86</v>
      </c>
      <c r="G7" s="11">
        <v>0.89</v>
      </c>
      <c r="H7" s="11">
        <v>0.831</v>
      </c>
      <c r="I7" s="11">
        <v>0.91</v>
      </c>
      <c r="J7" s="12">
        <v>0.6503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3" t="s">
        <v>35</v>
      </c>
    </row>
    <row r="9" ht="15" customHeight="1"/>
    <row r="10" spans="1:9" ht="18.75">
      <c r="A10" s="81" t="s">
        <v>13</v>
      </c>
      <c r="B10" s="81"/>
      <c r="C10" s="81"/>
      <c r="D10" s="81"/>
      <c r="E10" s="81"/>
      <c r="F10" s="81"/>
      <c r="G10" s="81"/>
      <c r="H10" s="76"/>
      <c r="I10" s="76"/>
    </row>
    <row r="11" spans="1:8" ht="12" customHeight="1" thickBot="1">
      <c r="A11" s="87"/>
      <c r="B11" s="87"/>
      <c r="C11" s="87"/>
      <c r="D11" s="87"/>
      <c r="E11" s="87"/>
      <c r="F11" s="87"/>
      <c r="G11" s="87"/>
      <c r="H11" s="13"/>
    </row>
    <row r="12" spans="2:43" s="1" customFormat="1" ht="15.75" thickBot="1">
      <c r="B12" s="82" t="s">
        <v>0</v>
      </c>
      <c r="C12" s="83"/>
      <c r="D12" s="84"/>
      <c r="E12" s="82" t="s">
        <v>3</v>
      </c>
      <c r="F12" s="85"/>
      <c r="G12" s="86"/>
      <c r="H12" s="14" t="s">
        <v>9</v>
      </c>
      <c r="I12" s="77" t="s">
        <v>11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1</v>
      </c>
      <c r="C13" s="17" t="s">
        <v>2</v>
      </c>
      <c r="D13" s="18" t="s">
        <v>8</v>
      </c>
      <c r="E13" s="19" t="s">
        <v>1</v>
      </c>
      <c r="F13" s="17" t="s">
        <v>2</v>
      </c>
      <c r="G13" s="18" t="s">
        <v>8</v>
      </c>
      <c r="H13" s="20" t="s">
        <v>10</v>
      </c>
      <c r="I13" s="61" t="s">
        <v>6</v>
      </c>
      <c r="J13" s="6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0.6064</v>
      </c>
      <c r="D14" s="25">
        <v>-0.006</v>
      </c>
      <c r="E14" s="23">
        <v>0.6</v>
      </c>
      <c r="F14" s="24">
        <v>0.6393</v>
      </c>
      <c r="G14" s="25">
        <v>0.119</v>
      </c>
      <c r="H14" s="26" t="s">
        <v>12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0.623</v>
      </c>
      <c r="D15" s="25">
        <f aca="true" t="shared" si="0" ref="D15:D22">(C15-C14)/C14</f>
        <v>0.02737467018469648</v>
      </c>
      <c r="E15" s="23">
        <v>0.6</v>
      </c>
      <c r="F15" s="24">
        <v>0.5599</v>
      </c>
      <c r="G15" s="25">
        <f aca="true" t="shared" si="1" ref="G15:G22">(F15-F14)/F14</f>
        <v>-0.12419834193649308</v>
      </c>
      <c r="H15" s="26" t="s">
        <v>14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0.6185</v>
      </c>
      <c r="D16" s="25">
        <f t="shared" si="0"/>
        <v>-0.007223113964686916</v>
      </c>
      <c r="E16" s="23">
        <v>0.6</v>
      </c>
      <c r="F16" s="24">
        <v>0.5535</v>
      </c>
      <c r="G16" s="25">
        <f t="shared" si="1"/>
        <v>-0.011430612609394467</v>
      </c>
      <c r="H16" s="26" t="s">
        <v>14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0.6802</v>
      </c>
      <c r="D17" s="25">
        <f t="shared" si="0"/>
        <v>0.09975747776879543</v>
      </c>
      <c r="E17" s="23">
        <v>0.6</v>
      </c>
      <c r="F17" s="24">
        <v>0.617</v>
      </c>
      <c r="G17" s="25">
        <f t="shared" si="1"/>
        <v>0.11472448057813912</v>
      </c>
      <c r="H17" s="26" t="s">
        <v>12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0.694</v>
      </c>
      <c r="D18" s="25">
        <f t="shared" si="0"/>
        <v>0.020288150543957547</v>
      </c>
      <c r="E18" s="23">
        <v>0.6</v>
      </c>
      <c r="F18" s="24">
        <v>0.642</v>
      </c>
      <c r="G18" s="25">
        <f t="shared" si="1"/>
        <v>0.04051863857374396</v>
      </c>
      <c r="H18" s="26" t="s">
        <v>12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1" customFormat="1" ht="15">
      <c r="A19" s="22">
        <v>2016</v>
      </c>
      <c r="B19" s="23">
        <v>0.6</v>
      </c>
      <c r="C19" s="24">
        <v>0.712</v>
      </c>
      <c r="D19" s="25">
        <f t="shared" si="0"/>
        <v>0.02593659942363115</v>
      </c>
      <c r="E19" s="23">
        <v>0.6</v>
      </c>
      <c r="F19" s="24">
        <v>0.679</v>
      </c>
      <c r="G19" s="25">
        <f t="shared" si="1"/>
        <v>0.05763239875389413</v>
      </c>
      <c r="H19" s="26" t="s">
        <v>12</v>
      </c>
      <c r="I19" s="62">
        <v>0.7158</v>
      </c>
      <c r="J19" s="6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22">
        <v>2017</v>
      </c>
      <c r="B20" s="23">
        <v>0.6</v>
      </c>
      <c r="C20" s="24">
        <v>0.681</v>
      </c>
      <c r="D20" s="25">
        <f t="shared" si="0"/>
        <v>-0.043539325842696514</v>
      </c>
      <c r="E20" s="23">
        <v>0.6</v>
      </c>
      <c r="F20" s="24">
        <v>0.702</v>
      </c>
      <c r="G20" s="25">
        <f t="shared" si="1"/>
        <v>0.03387334315169353</v>
      </c>
      <c r="H20" s="26" t="s">
        <v>12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4" ht="15.75" thickBot="1">
      <c r="A21" s="22">
        <v>2018</v>
      </c>
      <c r="B21" s="65">
        <v>0.6</v>
      </c>
      <c r="C21" s="66">
        <v>0.666</v>
      </c>
      <c r="D21" s="67">
        <f t="shared" si="0"/>
        <v>-0.022026431718061693</v>
      </c>
      <c r="E21" s="65">
        <v>0.6</v>
      </c>
      <c r="F21" s="66">
        <v>0.639</v>
      </c>
      <c r="G21" s="67">
        <f t="shared" si="1"/>
        <v>-0.08974358974358967</v>
      </c>
      <c r="H21" s="26" t="s">
        <v>12</v>
      </c>
      <c r="I21" s="62">
        <v>0.7593</v>
      </c>
      <c r="J21" s="62">
        <v>0.7154</v>
      </c>
      <c r="T21" s="34"/>
      <c r="X21" s="34"/>
    </row>
    <row r="22" spans="1:44" s="64" customFormat="1" ht="15" thickBot="1">
      <c r="A22" s="28">
        <v>2019</v>
      </c>
      <c r="B22" s="68">
        <v>0.6</v>
      </c>
      <c r="C22" s="69">
        <v>0.6806</v>
      </c>
      <c r="D22" s="70">
        <f t="shared" si="0"/>
        <v>0.02192192192192184</v>
      </c>
      <c r="E22" s="71">
        <v>0.6</v>
      </c>
      <c r="F22" s="69">
        <v>0.6372</v>
      </c>
      <c r="G22" s="70">
        <f t="shared" si="1"/>
        <v>-0.0028169014084507412</v>
      </c>
      <c r="H22" s="29" t="s">
        <v>12</v>
      </c>
      <c r="I22" s="63">
        <v>0.7365</v>
      </c>
      <c r="J22" s="63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spans="1:9" ht="18.75" customHeight="1">
      <c r="A54" s="75" t="s">
        <v>16</v>
      </c>
      <c r="B54" s="75"/>
      <c r="C54" s="75"/>
      <c r="D54" s="75"/>
      <c r="E54" s="75"/>
      <c r="F54" s="75"/>
      <c r="G54" s="75"/>
      <c r="H54" s="76"/>
      <c r="I54" s="76"/>
    </row>
    <row r="55" ht="12.75" thickBot="1"/>
    <row r="56" spans="2:42" s="7" customFormat="1" ht="13.5" customHeight="1" thickBot="1">
      <c r="B56" s="72">
        <v>2015</v>
      </c>
      <c r="C56" s="73"/>
      <c r="D56" s="72">
        <v>2016</v>
      </c>
      <c r="E56" s="73"/>
      <c r="F56" s="72">
        <v>2017</v>
      </c>
      <c r="G56" s="73"/>
      <c r="H56" s="72">
        <v>2018</v>
      </c>
      <c r="I56" s="73"/>
      <c r="J56" s="72">
        <v>2019</v>
      </c>
      <c r="K56" s="73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7" customFormat="1" ht="13.5" thickBot="1">
      <c r="A57" s="57" t="s">
        <v>17</v>
      </c>
      <c r="B57" s="36" t="s">
        <v>18</v>
      </c>
      <c r="C57" s="18" t="s">
        <v>19</v>
      </c>
      <c r="D57" s="36" t="s">
        <v>18</v>
      </c>
      <c r="E57" s="18" t="s">
        <v>19</v>
      </c>
      <c r="F57" s="36" t="s">
        <v>18</v>
      </c>
      <c r="G57" s="18" t="s">
        <v>19</v>
      </c>
      <c r="H57" s="36" t="s">
        <v>18</v>
      </c>
      <c r="I57" s="18" t="s">
        <v>19</v>
      </c>
      <c r="J57" s="36" t="s">
        <v>18</v>
      </c>
      <c r="K57" s="18" t="s">
        <v>19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7" customFormat="1" ht="12.75">
      <c r="A58" s="40" t="s">
        <v>20</v>
      </c>
      <c r="B58" s="37">
        <v>353.7</v>
      </c>
      <c r="C58" s="38">
        <f>B58/B68</f>
        <v>0.6935566100631397</v>
      </c>
      <c r="D58" s="37">
        <v>372.4</v>
      </c>
      <c r="E58" s="38">
        <f>D58/D68</f>
        <v>0.7121738897622135</v>
      </c>
      <c r="F58" s="37">
        <v>359.4</v>
      </c>
      <c r="G58" s="38">
        <f>F58/F68</f>
        <v>0.6808030217500843</v>
      </c>
      <c r="H58" s="37">
        <v>389.70000000000005</v>
      </c>
      <c r="I58" s="38">
        <f>H58/H68</f>
        <v>0.6661538461538462</v>
      </c>
      <c r="J58" s="37">
        <v>329.4</v>
      </c>
      <c r="K58" s="38">
        <f>J58/J68</f>
        <v>0.6805785123966942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7" customFormat="1" ht="12.75">
      <c r="A59" s="40" t="s">
        <v>26</v>
      </c>
      <c r="B59" s="41">
        <v>14.28</v>
      </c>
      <c r="C59" s="42">
        <f>B59/B68</f>
        <v>0.02800109808227774</v>
      </c>
      <c r="D59" s="41">
        <v>18.006</v>
      </c>
      <c r="E59" s="42">
        <f>D59/D68</f>
        <v>0.03443448726922239</v>
      </c>
      <c r="F59" s="41">
        <v>18.006</v>
      </c>
      <c r="G59" s="42">
        <f>F59/F68</f>
        <v>0.03410834504627718</v>
      </c>
      <c r="H59" s="41">
        <v>24.299999999999997</v>
      </c>
      <c r="I59" s="42">
        <f>H59/H68</f>
        <v>0.04153846153846153</v>
      </c>
      <c r="J59" s="41">
        <v>25.6</v>
      </c>
      <c r="K59" s="42">
        <f>J59/J68</f>
        <v>0.05289256198347108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7" customFormat="1" ht="12.75">
      <c r="A60" s="40" t="s">
        <v>23</v>
      </c>
      <c r="B60" s="41">
        <v>14</v>
      </c>
      <c r="C60" s="42">
        <f>B60/B68</f>
        <v>0.027452056943409547</v>
      </c>
      <c r="D60" s="41">
        <v>8</v>
      </c>
      <c r="E60" s="42">
        <f>D60/D68</f>
        <v>0.015299116858479346</v>
      </c>
      <c r="F60" s="41">
        <v>11</v>
      </c>
      <c r="G60" s="42">
        <f>F60/F68</f>
        <v>0.020837042958405477</v>
      </c>
      <c r="H60" s="41">
        <v>13</v>
      </c>
      <c r="I60" s="42">
        <f>H60/H68</f>
        <v>0.022222222222222223</v>
      </c>
      <c r="J60" s="41">
        <v>0</v>
      </c>
      <c r="K60" s="42">
        <f>J60/J68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7" customFormat="1" ht="12.75">
      <c r="A61" s="40" t="s">
        <v>21</v>
      </c>
      <c r="B61" s="41">
        <v>23</v>
      </c>
      <c r="C61" s="42">
        <f>B61/B68</f>
        <v>0.0450998078356014</v>
      </c>
      <c r="D61" s="41">
        <v>19</v>
      </c>
      <c r="E61" s="42">
        <f>D61/D68</f>
        <v>0.036335402538888444</v>
      </c>
      <c r="F61" s="41">
        <v>42</v>
      </c>
      <c r="G61" s="42">
        <f>F61/F68</f>
        <v>0.07955961856845727</v>
      </c>
      <c r="H61" s="41">
        <v>68</v>
      </c>
      <c r="I61" s="42">
        <f>H61/H68</f>
        <v>0.11623931623931624</v>
      </c>
      <c r="J61" s="41">
        <v>40</v>
      </c>
      <c r="K61" s="42">
        <f>J61/J68</f>
        <v>0.08264462809917356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7" customFormat="1" ht="12.75">
      <c r="A62" s="40" t="s">
        <v>22</v>
      </c>
      <c r="B62" s="41">
        <v>29</v>
      </c>
      <c r="C62" s="42">
        <f>B62/B68</f>
        <v>0.056864975097062634</v>
      </c>
      <c r="D62" s="41">
        <v>16</v>
      </c>
      <c r="E62" s="42">
        <f>D62/D68</f>
        <v>0.030598233716958693</v>
      </c>
      <c r="F62" s="41">
        <v>28</v>
      </c>
      <c r="G62" s="42">
        <f>F62/F68</f>
        <v>0.053039745712304846</v>
      </c>
      <c r="H62" s="41">
        <v>37</v>
      </c>
      <c r="I62" s="42">
        <f>H62/H68</f>
        <v>0.06324786324786325</v>
      </c>
      <c r="J62" s="41">
        <v>37</v>
      </c>
      <c r="K62" s="42">
        <f>J62/J68</f>
        <v>0.07644628099173553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7" customFormat="1" ht="12.75" customHeight="1">
      <c r="A63" s="43" t="s">
        <v>27</v>
      </c>
      <c r="B63" s="41">
        <v>16</v>
      </c>
      <c r="C63" s="42">
        <f>B63/B68</f>
        <v>0.031373779363896626</v>
      </c>
      <c r="D63" s="41">
        <v>26.5</v>
      </c>
      <c r="E63" s="42">
        <f>D63/D68</f>
        <v>0.05067832459371283</v>
      </c>
      <c r="F63" s="41">
        <v>26.5</v>
      </c>
      <c r="G63" s="42">
        <f>F63/F68</f>
        <v>0.05019833076343137</v>
      </c>
      <c r="H63" s="41"/>
      <c r="I63" s="42">
        <f>H63/H68</f>
        <v>0</v>
      </c>
      <c r="J63" s="41">
        <v>13</v>
      </c>
      <c r="K63" s="42">
        <f>J63/J68</f>
        <v>0.026859504132231406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7" customFormat="1" ht="12.75">
      <c r="A64" s="40" t="s">
        <v>30</v>
      </c>
      <c r="B64" s="41">
        <v>25</v>
      </c>
      <c r="C64" s="42">
        <f>B64/B68</f>
        <v>0.04902153025608848</v>
      </c>
      <c r="D64" s="41">
        <v>25</v>
      </c>
      <c r="E64" s="42">
        <f>D64/D68</f>
        <v>0.04780974018274795</v>
      </c>
      <c r="F64" s="41">
        <v>13</v>
      </c>
      <c r="G64" s="42">
        <f>F64/F68</f>
        <v>0.024625596223570106</v>
      </c>
      <c r="H64" s="41">
        <v>18</v>
      </c>
      <c r="I64" s="42">
        <f>H64/H68</f>
        <v>0.03076923076923077</v>
      </c>
      <c r="J64" s="41">
        <v>11</v>
      </c>
      <c r="K64" s="42">
        <f>J64/J68</f>
        <v>0.022727272727272728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7" customFormat="1" ht="12.75">
      <c r="A65" s="40" t="s">
        <v>29</v>
      </c>
      <c r="B65" s="41">
        <v>26</v>
      </c>
      <c r="C65" s="42">
        <f>B65/B68</f>
        <v>0.05098239146633202</v>
      </c>
      <c r="D65" s="41">
        <v>28</v>
      </c>
      <c r="E65" s="42">
        <f>D65/D68</f>
        <v>0.05354690900467771</v>
      </c>
      <c r="F65" s="41">
        <v>26</v>
      </c>
      <c r="G65" s="42">
        <f>F65/F68</f>
        <v>0.04925119244714021</v>
      </c>
      <c r="H65" s="41">
        <v>31</v>
      </c>
      <c r="I65" s="42">
        <f>H65/H68</f>
        <v>0.05299145299145299</v>
      </c>
      <c r="J65" s="41">
        <v>23</v>
      </c>
      <c r="K65" s="42">
        <f>J65/J68</f>
        <v>0.047520661157024795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7" customFormat="1" ht="12.75">
      <c r="A66" s="40" t="s">
        <v>25</v>
      </c>
      <c r="B66" s="41">
        <v>0</v>
      </c>
      <c r="C66" s="42">
        <f>B66/B68</f>
        <v>0</v>
      </c>
      <c r="D66" s="41">
        <v>0</v>
      </c>
      <c r="E66" s="42">
        <f>D66/D68</f>
        <v>0</v>
      </c>
      <c r="F66" s="41">
        <v>0</v>
      </c>
      <c r="G66" s="42">
        <f>F66/F68</f>
        <v>0</v>
      </c>
      <c r="H66" s="41">
        <v>0</v>
      </c>
      <c r="I66" s="42">
        <f>H66/H68</f>
        <v>0</v>
      </c>
      <c r="J66" s="41">
        <v>0</v>
      </c>
      <c r="K66" s="42">
        <f>J66/J68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7" customFormat="1" ht="12.75">
      <c r="A67" s="40" t="s">
        <v>24</v>
      </c>
      <c r="B67" s="41">
        <v>9</v>
      </c>
      <c r="C67" s="42">
        <f>B67/B68</f>
        <v>0.017647750892191852</v>
      </c>
      <c r="D67" s="41">
        <v>10</v>
      </c>
      <c r="E67" s="42">
        <f>D67/D68</f>
        <v>0.01912389607309918</v>
      </c>
      <c r="F67" s="41">
        <v>4</v>
      </c>
      <c r="G67" s="42">
        <f>F67/F68</f>
        <v>0.007577106530329264</v>
      </c>
      <c r="H67" s="41">
        <v>4</v>
      </c>
      <c r="I67" s="42">
        <f>H67/H68</f>
        <v>0.006837606837606838</v>
      </c>
      <c r="J67" s="41">
        <v>5</v>
      </c>
      <c r="K67" s="42">
        <f>J67/J68</f>
        <v>0.010330578512396695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7" customFormat="1" ht="13.5" thickBot="1">
      <c r="A68" s="40" t="s">
        <v>28</v>
      </c>
      <c r="B68" s="58">
        <f aca="true" t="shared" si="2" ref="B68:K68">SUM(B58:B67)</f>
        <v>509.97999999999996</v>
      </c>
      <c r="C68" s="59">
        <f t="shared" si="2"/>
        <v>1</v>
      </c>
      <c r="D68" s="58">
        <f t="shared" si="2"/>
        <v>522.906</v>
      </c>
      <c r="E68" s="59">
        <f t="shared" si="2"/>
        <v>1.0000000000000002</v>
      </c>
      <c r="F68" s="58">
        <f t="shared" si="2"/>
        <v>527.906</v>
      </c>
      <c r="G68" s="59">
        <f t="shared" si="2"/>
        <v>1</v>
      </c>
      <c r="H68" s="58">
        <f t="shared" si="2"/>
        <v>585</v>
      </c>
      <c r="I68" s="59">
        <f t="shared" si="2"/>
        <v>1.0000000000000002</v>
      </c>
      <c r="J68" s="58">
        <f t="shared" si="2"/>
        <v>484</v>
      </c>
      <c r="K68" s="59">
        <f t="shared" si="2"/>
        <v>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4" s="7" customFormat="1" ht="12.75">
      <c r="A69" s="44"/>
      <c r="B69" s="45"/>
      <c r="C69" s="46"/>
      <c r="D69" s="47"/>
      <c r="E69" s="39"/>
      <c r="F69" s="47"/>
      <c r="G69" s="39"/>
      <c r="H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</row>
    <row r="70" spans="1:44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</row>
    <row r="71" spans="1:44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</row>
    <row r="72" spans="1:44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</row>
    <row r="73" spans="1:44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</row>
    <row r="74" spans="1:44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</row>
    <row r="85" ht="12"/>
    <row r="86" ht="12"/>
    <row r="89" spans="1:9" ht="40.5" customHeight="1">
      <c r="A89" s="48"/>
      <c r="B89" s="74" t="s">
        <v>31</v>
      </c>
      <c r="C89" s="74"/>
      <c r="D89" s="74"/>
      <c r="E89" s="74"/>
      <c r="F89" s="74"/>
      <c r="G89" s="48"/>
      <c r="H89" s="49"/>
      <c r="I89" s="49"/>
    </row>
    <row r="90" ht="12.75" thickBot="1"/>
    <row r="91" spans="3:43" s="7" customFormat="1" ht="13.5" thickBot="1">
      <c r="C91" s="4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2:43" s="7" customFormat="1" ht="12.75">
      <c r="B92" s="40" t="s">
        <v>26</v>
      </c>
      <c r="C92" s="51"/>
      <c r="D92" s="52">
        <v>19</v>
      </c>
      <c r="E92" s="52">
        <v>13</v>
      </c>
      <c r="F92" s="52">
        <v>16</v>
      </c>
      <c r="G92" s="52">
        <v>18</v>
      </c>
      <c r="H92" s="52">
        <v>12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2:43" s="7" customFormat="1" ht="12.75">
      <c r="B93" s="40" t="s">
        <v>23</v>
      </c>
      <c r="C93" s="53"/>
      <c r="D93" s="54">
        <v>10</v>
      </c>
      <c r="E93" s="54">
        <v>8</v>
      </c>
      <c r="F93" s="54">
        <v>20</v>
      </c>
      <c r="G93" s="54">
        <v>13</v>
      </c>
      <c r="H93" s="54">
        <v>5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2:43" s="7" customFormat="1" ht="12.75">
      <c r="B94" s="40" t="s">
        <v>21</v>
      </c>
      <c r="C94" s="53"/>
      <c r="D94" s="54">
        <v>22</v>
      </c>
      <c r="E94" s="54">
        <v>19</v>
      </c>
      <c r="F94" s="54">
        <v>21</v>
      </c>
      <c r="G94" s="54">
        <v>38</v>
      </c>
      <c r="H94" s="54">
        <v>26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2:43" s="7" customFormat="1" ht="12.75">
      <c r="B95" s="40" t="s">
        <v>22</v>
      </c>
      <c r="C95" s="53"/>
      <c r="D95" s="54">
        <v>14</v>
      </c>
      <c r="E95" s="54">
        <v>9</v>
      </c>
      <c r="F95" s="54">
        <v>16</v>
      </c>
      <c r="G95" s="54">
        <v>22</v>
      </c>
      <c r="H95" s="54">
        <v>20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2:43" s="7" customFormat="1" ht="12.75" customHeight="1">
      <c r="B96" s="43" t="s">
        <v>27</v>
      </c>
      <c r="C96" s="53"/>
      <c r="D96" s="54">
        <v>34</v>
      </c>
      <c r="E96" s="54">
        <v>35</v>
      </c>
      <c r="F96" s="54">
        <v>41</v>
      </c>
      <c r="G96" s="54">
        <v>50</v>
      </c>
      <c r="H96" s="54">
        <v>46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2:43" s="7" customFormat="1" ht="12.75" customHeight="1">
      <c r="B97" s="43" t="s">
        <v>30</v>
      </c>
      <c r="C97" s="53"/>
      <c r="D97" s="54">
        <v>29</v>
      </c>
      <c r="E97" s="54">
        <v>28</v>
      </c>
      <c r="F97" s="54">
        <v>19</v>
      </c>
      <c r="G97" s="54"/>
      <c r="H97" s="5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2:43" s="7" customFormat="1" ht="15" customHeight="1">
      <c r="B98" s="40" t="s">
        <v>29</v>
      </c>
      <c r="C98" s="53"/>
      <c r="D98" s="54">
        <v>62</v>
      </c>
      <c r="E98" s="54">
        <v>58</v>
      </c>
      <c r="F98" s="54">
        <v>62</v>
      </c>
      <c r="G98" s="54">
        <v>71</v>
      </c>
      <c r="H98" s="54">
        <v>57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2:43" s="7" customFormat="1" ht="15" customHeight="1">
      <c r="B99" s="40" t="s">
        <v>25</v>
      </c>
      <c r="C99" s="53"/>
      <c r="D99" s="54">
        <v>6</v>
      </c>
      <c r="E99" s="54">
        <v>1</v>
      </c>
      <c r="F99" s="54">
        <v>7</v>
      </c>
      <c r="G99" s="54">
        <v>7</v>
      </c>
      <c r="H99" s="54">
        <v>11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2:43" s="7" customFormat="1" ht="13.5" thickBot="1">
      <c r="B100" s="40" t="s">
        <v>24</v>
      </c>
      <c r="C100" s="51"/>
      <c r="D100" s="55">
        <v>7</v>
      </c>
      <c r="E100" s="55">
        <v>7</v>
      </c>
      <c r="F100" s="55">
        <v>3</v>
      </c>
      <c r="G100" s="55">
        <v>2</v>
      </c>
      <c r="H100" s="55">
        <v>1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3" spans="2:63" ht="18.75" customHeight="1">
      <c r="B103" s="74" t="s">
        <v>32</v>
      </c>
      <c r="C103" s="74"/>
      <c r="D103" s="74"/>
      <c r="E103" s="74"/>
      <c r="F103" s="74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5:63" ht="12"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0">
        <v>17.26</v>
      </c>
      <c r="D105" s="44" t="s">
        <v>33</v>
      </c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6">
        <v>38.94</v>
      </c>
      <c r="D106" s="44" t="s">
        <v>34</v>
      </c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I12:J12"/>
    <mergeCell ref="A2:I2"/>
    <mergeCell ref="A3:I3"/>
    <mergeCell ref="A10:I10"/>
    <mergeCell ref="B12:D12"/>
    <mergeCell ref="E12:G12"/>
    <mergeCell ref="A11:G11"/>
    <mergeCell ref="J56:K56"/>
    <mergeCell ref="H56:I56"/>
    <mergeCell ref="B103:F103"/>
    <mergeCell ref="B89:F89"/>
    <mergeCell ref="A54:I54"/>
    <mergeCell ref="B56:C56"/>
    <mergeCell ref="D56:E56"/>
    <mergeCell ref="F56:G56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2011-09-16T20:49:48Z</cp:lastPrinted>
  <dcterms:created xsi:type="dcterms:W3CDTF">1999-06-08T15:24:14Z</dcterms:created>
  <dcterms:modified xsi:type="dcterms:W3CDTF">2019-05-16T15:25:33Z</dcterms:modified>
  <cp:category/>
  <cp:version/>
  <cp:contentType/>
  <cp:contentStatus/>
</cp:coreProperties>
</file>