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30" windowWidth="13440" windowHeight="13200" activeTab="2"/>
  </bookViews>
  <sheets>
    <sheet name="#62.  3839 N. 3rd Street" sheetId="1" r:id="rId1"/>
    <sheet name="4141 N. 3rd Street" sheetId="2" r:id="rId2"/>
    <sheet name="Century Plaza" sheetId="3" r:id="rId3"/>
  </sheets>
  <definedNames>
    <definedName name="_xlnm.Print_Area" localSheetId="0">'#62.  3839 N. 3rd Street'!$A$1:$I$108</definedName>
    <definedName name="_xlnm.Print_Area" localSheetId="1">'4141 N. 3rd Street'!$A$1:$I$106</definedName>
    <definedName name="_xlnm.Print_Area" localSheetId="2">'Century Plaza'!$A$1:$I$106</definedName>
  </definedNames>
  <calcPr fullCalcOnLoad="1"/>
</workbook>
</file>

<file path=xl/sharedStrings.xml><?xml version="1.0" encoding="utf-8"?>
<sst xmlns="http://schemas.openxmlformats.org/spreadsheetml/2006/main" count="195" uniqueCount="40">
  <si>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</si>
  <si>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</si>
  <si>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</si>
  <si>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</si>
  <si>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</si>
  <si>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</si>
  <si>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</si>
  <si>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</si>
  <si>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</si>
  <si>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</si>
  <si>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</si>
  <si>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</si>
  <si>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</si>
  <si>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</si>
  <si>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</si>
  <si>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</si>
  <si>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</si>
  <si>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</si>
  <si>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</si>
  <si>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</si>
  <si>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</si>
  <si>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</si>
  <si>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</si>
  <si>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</si>
  <si>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</si>
  <si>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</si>
  <si>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</si>
  <si>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</si>
  <si>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Veterans' Services - Century Plaza</t>
  </si>
  <si>
    <t>Veterans' Services, Dept. of - 4141 N. 3rd Street</t>
  </si>
  <si>
    <t>Veterans' Services, Dept. of - 3839 N. 3rd Street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</si>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</sst>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10.25"/>
      <color indexed="8"/>
      <name val="Tms Rmn"/>
      <family val="0"/>
    </font>
    <font>
      <sz val="8.05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sz val="9.75"/>
      <color indexed="8"/>
      <name val="Tms Rmn"/>
      <family val="0"/>
    </font>
    <font>
      <sz val="9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7" fillId="0" borderId="0" xfId="59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4" fillId="0" borderId="12" xfId="59" applyFont="1" applyBorder="1" applyAlignment="1">
      <alignment/>
    </xf>
    <xf numFmtId="0" fontId="2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8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4" fillId="0" borderId="24" xfId="0" applyFont="1" applyBorder="1" applyAlignment="1">
      <alignment horizontal="center"/>
    </xf>
    <xf numFmtId="2" fontId="28" fillId="0" borderId="0" xfId="0" applyNumberFormat="1" applyFont="1" applyAlignment="1">
      <alignment/>
    </xf>
    <xf numFmtId="0" fontId="2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19" fillId="0" borderId="0" xfId="0" applyNumberFormat="1" applyFont="1" applyAlignment="1">
      <alignment/>
    </xf>
    <xf numFmtId="0" fontId="30" fillId="0" borderId="0" xfId="0" applyFont="1" applyAlignment="1">
      <alignment/>
    </xf>
    <xf numFmtId="0" fontId="23" fillId="0" borderId="25" xfId="0" applyFont="1" applyBorder="1" applyAlignment="1">
      <alignment horizontal="center"/>
    </xf>
    <xf numFmtId="3" fontId="23" fillId="0" borderId="26" xfId="42" applyNumberFormat="1" applyFont="1" applyBorder="1" applyAlignment="1">
      <alignment/>
    </xf>
    <xf numFmtId="167" fontId="23" fillId="0" borderId="27" xfId="59" applyNumberFormat="1" applyFont="1" applyBorder="1" applyAlignment="1">
      <alignment/>
    </xf>
    <xf numFmtId="167" fontId="30" fillId="0" borderId="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3" fillId="0" borderId="28" xfId="42" applyNumberFormat="1" applyFont="1" applyBorder="1" applyAlignment="1">
      <alignment/>
    </xf>
    <xf numFmtId="167" fontId="23" fillId="0" borderId="29" xfId="59" applyNumberFormat="1" applyFont="1" applyBorder="1" applyAlignment="1">
      <alignment/>
    </xf>
    <xf numFmtId="0" fontId="23" fillId="0" borderId="19" xfId="0" applyFont="1" applyBorder="1" applyAlignment="1">
      <alignment wrapText="1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3" fillId="0" borderId="0" xfId="59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2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3" fillId="0" borderId="10" xfId="0" applyFont="1" applyBorder="1" applyAlignment="1">
      <alignment horizontal="center"/>
    </xf>
    <xf numFmtId="1" fontId="23" fillId="0" borderId="30" xfId="59" applyNumberFormat="1" applyFont="1" applyBorder="1" applyAlignment="1">
      <alignment/>
    </xf>
    <xf numFmtId="1" fontId="23" fillId="0" borderId="31" xfId="42" applyNumberFormat="1" applyFont="1" applyBorder="1" applyAlignment="1">
      <alignment horizontal="center"/>
    </xf>
    <xf numFmtId="1" fontId="23" fillId="0" borderId="32" xfId="59" applyNumberFormat="1" applyFont="1" applyBorder="1" applyAlignment="1">
      <alignment/>
    </xf>
    <xf numFmtId="1" fontId="23" fillId="0" borderId="33" xfId="42" applyNumberFormat="1" applyFont="1" applyBorder="1" applyAlignment="1">
      <alignment horizontal="center"/>
    </xf>
    <xf numFmtId="1" fontId="23" fillId="0" borderId="34" xfId="42" applyNumberFormat="1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0" fontId="30" fillId="0" borderId="0" xfId="0" applyFont="1" applyAlignment="1">
      <alignment/>
    </xf>
    <xf numFmtId="171" fontId="23" fillId="0" borderId="30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3" fontId="23" fillId="0" borderId="35" xfId="0" applyNumberFormat="1" applyFont="1" applyBorder="1" applyAlignment="1">
      <alignment/>
    </xf>
    <xf numFmtId="167" fontId="23" fillId="0" borderId="36" xfId="59" applyNumberFormat="1" applyFont="1" applyBorder="1" applyAlignment="1">
      <alignment/>
    </xf>
    <xf numFmtId="0" fontId="24" fillId="0" borderId="2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6" fillId="0" borderId="0" xfId="0" applyFont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4" fillId="0" borderId="0" xfId="59" applyNumberFormat="1" applyFont="1" applyAlignment="1">
      <alignment horizontal="center"/>
    </xf>
    <xf numFmtId="0" fontId="27" fillId="0" borderId="0" xfId="0" applyFont="1" applyAlignment="1">
      <alignment/>
    </xf>
    <xf numFmtId="167" fontId="4" fillId="0" borderId="40" xfId="59" applyNumberFormat="1" applyFont="1" applyBorder="1" applyAlignment="1">
      <alignment horizontal="center"/>
    </xf>
    <xf numFmtId="167" fontId="24" fillId="0" borderId="25" xfId="59" applyNumberFormat="1" applyFont="1" applyBorder="1" applyAlignment="1">
      <alignment horizontal="center"/>
    </xf>
    <xf numFmtId="167" fontId="24" fillId="0" borderId="15" xfId="59" applyNumberFormat="1" applyFont="1" applyBorder="1" applyAlignment="1">
      <alignment horizontal="center"/>
    </xf>
    <xf numFmtId="167" fontId="24" fillId="0" borderId="16" xfId="59" applyNumberFormat="1" applyFont="1" applyBorder="1" applyAlignment="1">
      <alignment horizontal="center"/>
    </xf>
    <xf numFmtId="167" fontId="2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48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'#62.  3839 N. 3rd Street'!$B$57:$C$57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Street'!$C$60:$C$68</c:f>
              <c:numCache/>
            </c:numRef>
          </c:val>
        </c:ser>
        <c:ser>
          <c:idx val="2"/>
          <c:order val="1"/>
          <c:tx>
            <c:strRef>
              <c:f>'#62.  3839 N. 3rd Street'!$D$57:$E$57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Street'!$E$60:$E$68</c:f>
              <c:numCache/>
            </c:numRef>
          </c:val>
        </c:ser>
        <c:ser>
          <c:idx val="3"/>
          <c:order val="2"/>
          <c:tx>
            <c:strRef>
              <c:f>'#62.  3839 N. 3rd Street'!$F$57:$G$57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Street'!$G$60:$G$68</c:f>
              <c:numCache/>
            </c:numRef>
          </c:val>
        </c:ser>
        <c:ser>
          <c:idx val="4"/>
          <c:order val="3"/>
          <c:tx>
            <c:strRef>
              <c:f>'#62.  3839 N. 3rd Street'!$H$57:$I$57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Street'!$I$60:$I$68</c:f>
              <c:numCache/>
            </c:numRef>
          </c:val>
        </c:ser>
        <c:ser>
          <c:idx val="1"/>
          <c:order val="4"/>
          <c:tx>
            <c:strRef>
              <c:f>'#62.  3839 N. 3rd Street'!$J$57:$K$57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Street'!$K$60:$K$68</c:f>
              <c:numCache/>
            </c:numRef>
          </c:val>
        </c:ser>
        <c:axId val="60805616"/>
        <c:axId val="10379633"/>
      </c:bar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  <c:max val="0.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80561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"/>
          <c:y val="0.94275"/>
          <c:w val="0.326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25"/>
          <c:w val="0.963"/>
          <c:h val="0.79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Street'!$I$14:$I$22</c:f>
              <c:numCache/>
            </c:numRef>
          </c:val>
          <c:smooth val="0"/>
        </c:ser>
        <c:marker val="1"/>
        <c:axId val="26307834"/>
        <c:axId val="35443915"/>
      </c:line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443915"/>
        <c:crosses val="autoZero"/>
        <c:auto val="1"/>
        <c:lblOffset val="100"/>
        <c:tickLblSkip val="1"/>
        <c:noMultiLvlLbl val="0"/>
      </c:catAx>
      <c:valAx>
        <c:axId val="3544391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30783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575"/>
          <c:w val="0.95925"/>
          <c:h val="0.76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Street'!$J$14:$J$22</c:f>
              <c:numCache/>
            </c:numRef>
          </c:val>
          <c:smooth val="0"/>
        </c:ser>
        <c:marker val="1"/>
        <c:axId val="50559780"/>
        <c:axId val="52384837"/>
      </c:line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55978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32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'4141 N. 3rd Street'!$B$57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Street'!$C$60:$C$68</c:f>
              <c:numCache/>
            </c:numRef>
          </c:val>
        </c:ser>
        <c:ser>
          <c:idx val="2"/>
          <c:order val="1"/>
          <c:tx>
            <c:strRef>
              <c:f>'4141 N. 3rd Street'!$D$57:$E$57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Street'!$E$60:$E$68</c:f>
              <c:numCache/>
            </c:numRef>
          </c:val>
        </c:ser>
        <c:ser>
          <c:idx val="3"/>
          <c:order val="2"/>
          <c:tx>
            <c:strRef>
              <c:f>'4141 N. 3rd Street'!$F$57:$G$57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Street'!$G$60:$G$68</c:f>
              <c:numCache/>
            </c:numRef>
          </c:val>
        </c:ser>
        <c:ser>
          <c:idx val="4"/>
          <c:order val="3"/>
          <c:tx>
            <c:strRef>
              <c:f>'4141 N. 3rd Street'!$H$57:$I$57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Street'!$I$60:$I$68</c:f>
              <c:numCache/>
            </c:numRef>
          </c:val>
        </c:ser>
        <c:ser>
          <c:idx val="1"/>
          <c:order val="4"/>
          <c:tx>
            <c:strRef>
              <c:f>'4141 N. 3rd Street'!$J$57:$K$57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Street'!$K$60:$K$68</c:f>
              <c:numCache/>
            </c:numRef>
          </c:val>
        </c:ser>
        <c:axId val="1701486"/>
        <c:axId val="15313375"/>
      </c:bar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13375"/>
        <c:crosses val="autoZero"/>
        <c:auto val="1"/>
        <c:lblOffset val="100"/>
        <c:tickLblSkip val="1"/>
        <c:noMultiLvlLbl val="0"/>
      </c:catAx>
      <c:valAx>
        <c:axId val="15313375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01486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75"/>
          <c:y val="0.93125"/>
          <c:w val="0.350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963"/>
          <c:h val="0.78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Street'!$A$14:$A$22</c:f>
              <c:numCache/>
            </c:numRef>
          </c:cat>
          <c:val>
            <c:numRef>
              <c:f>'4141 N. 3rd Street'!$B$14:$B$22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'4141 N. 3rd Street'!$A$14:$A$22</c:f>
              <c:numCache/>
            </c:numRef>
          </c:cat>
          <c:val>
            <c:numRef>
              <c:f>'4141 N. 3rd Street'!$C$14:$C$22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Street'!$A$14:$A$22</c:f>
              <c:numCache/>
            </c:numRef>
          </c:cat>
          <c:val>
            <c:numRef>
              <c:f>'4141 N. 3rd Street'!$I$14:$I$22</c:f>
              <c:numCache/>
            </c:numRef>
          </c:val>
          <c:smooth val="0"/>
        </c:ser>
        <c:marker val="1"/>
        <c:axId val="3602648"/>
        <c:axId val="32423833"/>
      </c:lineChart>
      <c:catAx>
        <c:axId val="36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23833"/>
        <c:crosses val="autoZero"/>
        <c:auto val="1"/>
        <c:lblOffset val="100"/>
        <c:tickLblSkip val="1"/>
        <c:noMultiLvlLbl val="0"/>
      </c:catAx>
      <c:valAx>
        <c:axId val="324238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264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15"/>
          <c:w val="0.95925"/>
          <c:h val="0.78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Street'!$A$14:$A$22</c:f>
              <c:numCache/>
            </c:numRef>
          </c:cat>
          <c:val>
            <c:numRef>
              <c:f>'4141 N. 3rd Street'!$E$14:$E$22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'4141 N. 3rd Street'!$A$14:$A$22</c:f>
              <c:numCache/>
            </c:numRef>
          </c:cat>
          <c:val>
            <c:numRef>
              <c:f>'4141 N. 3rd Street'!$F$14:$F$22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Street'!$A$14:$A$22</c:f>
              <c:numCache/>
            </c:numRef>
          </c:cat>
          <c:val>
            <c:numRef>
              <c:f>'4141 N. 3rd Street'!$J$14:$J$22</c:f>
              <c:numCache/>
            </c:numRef>
          </c:val>
          <c:smooth val="0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084787"/>
        <c:crosses val="autoZero"/>
        <c:auto val="1"/>
        <c:lblOffset val="100"/>
        <c:tickLblSkip val="1"/>
        <c:noMultiLvlLbl val="0"/>
      </c:catAx>
      <c:valAx>
        <c:axId val="908478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37904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45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'Century Plaza'!$B$57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Plaza'!$C$60:$C$68</c:f>
              <c:numCache/>
            </c:numRef>
          </c:val>
        </c:ser>
        <c:ser>
          <c:idx val="2"/>
          <c:order val="1"/>
          <c:tx>
            <c:strRef>
              <c:f>'Century Plaza'!$D$57:$E$57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Plaza'!$E$60:$E$68</c:f>
              <c:numCache/>
            </c:numRef>
          </c:val>
        </c:ser>
        <c:ser>
          <c:idx val="3"/>
          <c:order val="2"/>
          <c:tx>
            <c:strRef>
              <c:f>'Century Plaza'!$F$57:$G$57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Plaza'!$G$60:$G$68</c:f>
              <c:numCache/>
            </c:numRef>
          </c:val>
        </c:ser>
        <c:ser>
          <c:idx val="4"/>
          <c:order val="3"/>
          <c:tx>
            <c:strRef>
              <c:f>'Century Plaza'!$H$57:$I$57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Plaza'!$I$60:$I$68</c:f>
              <c:numCache/>
            </c:numRef>
          </c:val>
        </c:ser>
        <c:ser>
          <c:idx val="1"/>
          <c:order val="4"/>
          <c:tx>
            <c:strRef>
              <c:f>'Century Plaza'!$J$57:$K$57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Plaza'!$K$60:$K$68</c:f>
              <c:numCache/>
            </c:numRef>
          </c:val>
        </c:ser>
        <c:axId val="14654220"/>
        <c:axId val="64779117"/>
      </c:bar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79117"/>
        <c:crosses val="autoZero"/>
        <c:auto val="1"/>
        <c:lblOffset val="100"/>
        <c:tickLblSkip val="1"/>
        <c:noMultiLvlLbl val="0"/>
      </c:catAx>
      <c:valAx>
        <c:axId val="64779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654220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75"/>
          <c:y val="0.92375"/>
          <c:w val="0.322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963"/>
          <c:h val="0.794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Plaza'!$A$14:$A$22</c:f>
              <c:numCache/>
            </c:numRef>
          </c:cat>
          <c:val>
            <c:numRef>
              <c:f>'Century Plaza'!$B$14:$B$22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Plaza'!$A$14:$A$22</c:f>
              <c:numCache/>
            </c:numRef>
          </c:cat>
          <c:val>
            <c:numRef>
              <c:f>'Century Plaza'!$C$14:$C$22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Plaza'!$A$14:$A$22</c:f>
              <c:numCache/>
            </c:numRef>
          </c:cat>
          <c:val>
            <c:numRef>
              <c:f>'Century Plaza'!$I$14:$I$22</c:f>
              <c:numCache/>
            </c:numRef>
          </c:val>
          <c:smooth val="0"/>
        </c:ser>
        <c:marker val="1"/>
        <c:axId val="46141142"/>
        <c:axId val="12617095"/>
      </c:lineChart>
      <c:catAx>
        <c:axId val="461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17095"/>
        <c:crosses val="autoZero"/>
        <c:auto val="1"/>
        <c:lblOffset val="100"/>
        <c:tickLblSkip val="1"/>
        <c:noMultiLvlLbl val="0"/>
      </c:catAx>
      <c:valAx>
        <c:axId val="1261709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4114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2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175"/>
          <c:w val="0.95925"/>
          <c:h val="0.74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Plaza'!$A$14:$A$22</c:f>
              <c:numCache/>
            </c:numRef>
          </c:cat>
          <c:val>
            <c:numRef>
              <c:f>'Century Plaza'!$E$14:$E$22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Plaza'!$A$14:$A$22</c:f>
              <c:numCache/>
            </c:numRef>
          </c:cat>
          <c:val>
            <c:numRef>
              <c:f>'Century Plaza'!$F$14:$F$22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Plaza'!$A$14:$A$22</c:f>
              <c:numCache/>
            </c:numRef>
          </c:cat>
          <c:val>
            <c:numRef>
              <c:f>'Century Plaza'!$J$14:$J$22</c:f>
              <c:numCache/>
            </c:numRef>
          </c:val>
          <c:smooth val="0"/>
        </c:ser>
        <c:marker val="1"/>
        <c:axId val="46444992"/>
        <c:axId val="15351745"/>
      </c:line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351745"/>
        <c:crosses val="autoZero"/>
        <c:auto val="1"/>
        <c:lblOffset val="100"/>
        <c:tickLblSkip val="1"/>
        <c:noMultiLvlLbl val="0"/>
      </c:catAx>
      <c:valAx>
        <c:axId val="1535174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44499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0.48925</cdr:y>
    </cdr:from>
    <cdr:to>
      <cdr:x>0.99925</cdr:x>
      <cdr:y>0.69925</cdr:y>
    </cdr:to>
    <cdr:sp>
      <cdr:nvSpPr>
        <cdr:cNvPr id="1" name="AutoShape 1"/>
        <cdr:cNvSpPr>
          <a:spLocks/>
        </cdr:cNvSpPr>
      </cdr:nvSpPr>
      <cdr:spPr>
        <a:xfrm>
          <a:off x="7553325" y="1343025"/>
          <a:ext cx="352425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0.2905</cdr:y>
    </cdr:from>
    <cdr:to>
      <cdr:x>1</cdr:x>
      <cdr:y>0.466</cdr:y>
    </cdr:to>
    <cdr:sp>
      <cdr:nvSpPr>
        <cdr:cNvPr id="1" name="AutoShape 2"/>
        <cdr:cNvSpPr>
          <a:spLocks/>
        </cdr:cNvSpPr>
      </cdr:nvSpPr>
      <cdr:spPr>
        <a:xfrm>
          <a:off x="5648325" y="638175"/>
          <a:ext cx="2762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0.3145</cdr:y>
    </cdr:from>
    <cdr:to>
      <cdr:x>1</cdr:x>
      <cdr:y>0.48</cdr:y>
    </cdr:to>
    <cdr:sp>
      <cdr:nvSpPr>
        <cdr:cNvPr id="1" name="AutoShape 2"/>
        <cdr:cNvSpPr>
          <a:spLocks/>
        </cdr:cNvSpPr>
      </cdr:nvSpPr>
      <cdr:spPr>
        <a:xfrm>
          <a:off x="5648325" y="7143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447675</xdr:colOff>
      <xdr:row>85</xdr:row>
      <xdr:rowOff>142875</xdr:rowOff>
    </xdr:to>
    <xdr:graphicFrame>
      <xdr:nvGraphicFramePr>
        <xdr:cNvPr id="1" name="Chart 2049"/>
        <xdr:cNvGraphicFramePr/>
      </xdr:nvGraphicFramePr>
      <xdr:xfrm>
        <a:off x="0" y="11811000"/>
        <a:ext cx="7610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47625</xdr:rowOff>
    </xdr:from>
    <xdr:to>
      <xdr:col>6</xdr:col>
      <xdr:colOff>600075</xdr:colOff>
      <xdr:row>37</xdr:row>
      <xdr:rowOff>133350</xdr:rowOff>
    </xdr:to>
    <xdr:graphicFrame>
      <xdr:nvGraphicFramePr>
        <xdr:cNvPr id="2" name="Chart 2050"/>
        <xdr:cNvGraphicFramePr/>
      </xdr:nvGraphicFramePr>
      <xdr:xfrm>
        <a:off x="57150" y="44196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38</xdr:row>
      <xdr:rowOff>85725</xdr:rowOff>
    </xdr:from>
    <xdr:to>
      <xdr:col>6</xdr:col>
      <xdr:colOff>600075</xdr:colOff>
      <xdr:row>53</xdr:row>
      <xdr:rowOff>85725</xdr:rowOff>
    </xdr:to>
    <xdr:graphicFrame>
      <xdr:nvGraphicFramePr>
        <xdr:cNvPr id="3" name="Chart 2051"/>
        <xdr:cNvGraphicFramePr/>
      </xdr:nvGraphicFramePr>
      <xdr:xfrm>
        <a:off x="57150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053"/>
        <xdr:cNvSpPr txBox="1">
          <a:spLocks noChangeArrowheads="1"/>
        </xdr:cNvSpPr>
      </xdr:nvSpPr>
      <xdr:spPr>
        <a:xfrm>
          <a:off x="790575" y="1991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704850</xdr:colOff>
      <xdr:row>23</xdr:row>
      <xdr:rowOff>57150</xdr:rowOff>
    </xdr:from>
    <xdr:to>
      <xdr:col>8</xdr:col>
      <xdr:colOff>219075</xdr:colOff>
      <xdr:row>28</xdr:row>
      <xdr:rowOff>47625</xdr:rowOff>
    </xdr:to>
    <xdr:sp>
      <xdr:nvSpPr>
        <xdr:cNvPr id="5" name="AutoShape 2056"/>
        <xdr:cNvSpPr>
          <a:spLocks/>
        </xdr:cNvSpPr>
      </xdr:nvSpPr>
      <xdr:spPr>
        <a:xfrm>
          <a:off x="6086475" y="4429125"/>
          <a:ext cx="1295400" cy="752475"/>
        </a:xfrm>
        <a:prstGeom prst="borderCallout1">
          <a:avLst>
            <a:gd name="adj1" fmla="val -305777"/>
            <a:gd name="adj2" fmla="val -3872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38</xdr:row>
      <xdr:rowOff>114300</xdr:rowOff>
    </xdr:from>
    <xdr:to>
      <xdr:col>8</xdr:col>
      <xdr:colOff>228600</xdr:colOff>
      <xdr:row>41</xdr:row>
      <xdr:rowOff>142875</xdr:rowOff>
    </xdr:to>
    <xdr:sp>
      <xdr:nvSpPr>
        <xdr:cNvPr id="6" name="AutoShape 2057"/>
        <xdr:cNvSpPr>
          <a:spLocks/>
        </xdr:cNvSpPr>
      </xdr:nvSpPr>
      <xdr:spPr>
        <a:xfrm>
          <a:off x="6105525" y="6772275"/>
          <a:ext cx="1285875" cy="485775"/>
        </a:xfrm>
        <a:prstGeom prst="borderCallout1">
          <a:avLst>
            <a:gd name="adj1" fmla="val -244782"/>
            <a:gd name="adj2" fmla="val -3133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205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84</xdr:row>
      <xdr:rowOff>114300</xdr:rowOff>
    </xdr:from>
    <xdr:ext cx="1657350" cy="161925"/>
    <xdr:sp>
      <xdr:nvSpPr>
        <xdr:cNvPr id="8" name="Text Box 2059"/>
        <xdr:cNvSpPr txBox="1">
          <a:spLocks noChangeArrowheads="1"/>
        </xdr:cNvSpPr>
      </xdr:nvSpPr>
      <xdr:spPr>
        <a:xfrm>
          <a:off x="85725" y="140874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20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0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0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0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0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0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07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207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207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208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2081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0" name="Text Box 2082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0.211</cdr:y>
    </cdr:from>
    <cdr:to>
      <cdr:x>1</cdr:x>
      <cdr:y>0.422</cdr:y>
    </cdr:to>
    <cdr:sp>
      <cdr:nvSpPr>
        <cdr:cNvPr id="1" name="AutoShape 2"/>
        <cdr:cNvSpPr>
          <a:spLocks/>
        </cdr:cNvSpPr>
      </cdr:nvSpPr>
      <cdr:spPr>
        <a:xfrm>
          <a:off x="5695950" y="466725"/>
          <a:ext cx="21907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0.3045</cdr:y>
    </cdr:from>
    <cdr:to>
      <cdr:x>1</cdr:x>
      <cdr:y>0.46925</cdr:y>
    </cdr:to>
    <cdr:sp>
      <cdr:nvSpPr>
        <cdr:cNvPr id="1" name="AutoShape 2"/>
        <cdr:cNvSpPr>
          <a:spLocks/>
        </cdr:cNvSpPr>
      </cdr:nvSpPr>
      <cdr:spPr>
        <a:xfrm>
          <a:off x="5705475" y="695325"/>
          <a:ext cx="2190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733425</xdr:colOff>
      <xdr:row>87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915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85725</xdr:rowOff>
    </xdr:from>
    <xdr:to>
      <xdr:col>6</xdr:col>
      <xdr:colOff>581025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47625" y="43053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37</xdr:row>
      <xdr:rowOff>104775</xdr:rowOff>
    </xdr:from>
    <xdr:to>
      <xdr:col>6</xdr:col>
      <xdr:colOff>552450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9525" y="66103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91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790575</xdr:colOff>
      <xdr:row>23</xdr:row>
      <xdr:rowOff>123825</xdr:rowOff>
    </xdr:from>
    <xdr:to>
      <xdr:col>8</xdr:col>
      <xdr:colOff>419100</xdr:colOff>
      <xdr:row>28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6172200" y="4495800"/>
          <a:ext cx="1428750" cy="657225"/>
        </a:xfrm>
        <a:prstGeom prst="borderCallout1">
          <a:avLst>
            <a:gd name="adj1" fmla="val -269949"/>
            <a:gd name="adj2" fmla="val -33185"/>
            <a:gd name="adj3" fmla="val -58888"/>
            <a:gd name="adj4" fmla="val -3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37</xdr:row>
      <xdr:rowOff>19050</xdr:rowOff>
    </xdr:from>
    <xdr:to>
      <xdr:col>8</xdr:col>
      <xdr:colOff>476250</xdr:colOff>
      <xdr:row>39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6115050" y="6524625"/>
          <a:ext cx="1543050" cy="342900"/>
        </a:xfrm>
        <a:prstGeom prst="borderCallout1">
          <a:avLst>
            <a:gd name="adj1" fmla="val -265055"/>
            <a:gd name="adj2" fmla="val -17087"/>
            <a:gd name="adj3" fmla="val -58601"/>
            <a:gd name="adj4" fmla="val -34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171450</xdr:colOff>
      <xdr:row>86</xdr:row>
      <xdr:rowOff>57150</xdr:rowOff>
    </xdr:from>
    <xdr:ext cx="1657350" cy="161925"/>
    <xdr:sp>
      <xdr:nvSpPr>
        <xdr:cNvPr id="8" name="Text Box 9"/>
        <xdr:cNvSpPr txBox="1">
          <a:spLocks noChangeArrowheads="1"/>
        </xdr:cNvSpPr>
      </xdr:nvSpPr>
      <xdr:spPr>
        <a:xfrm>
          <a:off x="171450" y="143351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9" name="Text Box 1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6" name="Text Box 26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27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18" name="Text Box 28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19" name="Text Box 29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0.5705</cdr:y>
    </cdr:from>
    <cdr:to>
      <cdr:x>0.99125</cdr:x>
      <cdr:y>0.79425</cdr:y>
    </cdr:to>
    <cdr:sp>
      <cdr:nvSpPr>
        <cdr:cNvPr id="1" name="AutoShape 10"/>
        <cdr:cNvSpPr>
          <a:spLocks/>
        </cdr:cNvSpPr>
      </cdr:nvSpPr>
      <cdr:spPr>
        <a:xfrm>
          <a:off x="7267575" y="1390650"/>
          <a:ext cx="35242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0.27025</cdr:y>
    </cdr:from>
    <cdr:to>
      <cdr:x>1</cdr:x>
      <cdr:y>0.467</cdr:y>
    </cdr:to>
    <cdr:sp>
      <cdr:nvSpPr>
        <cdr:cNvPr id="1" name="AutoShape 14"/>
        <cdr:cNvSpPr>
          <a:spLocks/>
        </cdr:cNvSpPr>
      </cdr:nvSpPr>
      <cdr:spPr>
        <a:xfrm>
          <a:off x="5638800" y="590550"/>
          <a:ext cx="276225" cy="438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0.29225</cdr:y>
    </cdr:from>
    <cdr:to>
      <cdr:x>1</cdr:x>
      <cdr:y>0.45775</cdr:y>
    </cdr:to>
    <cdr:sp>
      <cdr:nvSpPr>
        <cdr:cNvPr id="1" name="AutoShape 1031"/>
        <cdr:cNvSpPr>
          <a:spLocks/>
        </cdr:cNvSpPr>
      </cdr:nvSpPr>
      <cdr:spPr>
        <a:xfrm>
          <a:off x="5648325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523875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11000"/>
        <a:ext cx="76866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123825</xdr:rowOff>
    </xdr:from>
    <xdr:to>
      <xdr:col>6</xdr:col>
      <xdr:colOff>581025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47625" y="43434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47625</xdr:rowOff>
    </xdr:from>
    <xdr:to>
      <xdr:col>6</xdr:col>
      <xdr:colOff>571500</xdr:colOff>
      <xdr:row>53</xdr:row>
      <xdr:rowOff>47625</xdr:rowOff>
    </xdr:to>
    <xdr:graphicFrame>
      <xdr:nvGraphicFramePr>
        <xdr:cNvPr id="3" name="Chart 15"/>
        <xdr:cNvGraphicFramePr/>
      </xdr:nvGraphicFramePr>
      <xdr:xfrm>
        <a:off x="28575" y="67056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120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20221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847725</xdr:colOff>
      <xdr:row>22</xdr:row>
      <xdr:rowOff>95250</xdr:rowOff>
    </xdr:from>
    <xdr:to>
      <xdr:col>8</xdr:col>
      <xdr:colOff>457200</xdr:colOff>
      <xdr:row>26</xdr:row>
      <xdr:rowOff>76200</xdr:rowOff>
    </xdr:to>
    <xdr:sp>
      <xdr:nvSpPr>
        <xdr:cNvPr id="5" name="AutoShape 40"/>
        <xdr:cNvSpPr>
          <a:spLocks/>
        </xdr:cNvSpPr>
      </xdr:nvSpPr>
      <xdr:spPr>
        <a:xfrm>
          <a:off x="6229350" y="4314825"/>
          <a:ext cx="1390650" cy="590550"/>
        </a:xfrm>
        <a:prstGeom prst="borderCallout1">
          <a:avLst>
            <a:gd name="adj1" fmla="val -312500"/>
            <a:gd name="adj2" fmla="val -312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37</xdr:row>
      <xdr:rowOff>28575</xdr:rowOff>
    </xdr:from>
    <xdr:to>
      <xdr:col>8</xdr:col>
      <xdr:colOff>742950</xdr:colOff>
      <xdr:row>41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105525" y="6534150"/>
          <a:ext cx="1800225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84</xdr:row>
      <xdr:rowOff>47625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0208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8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0.51825</cdr:y>
    </cdr:from>
    <cdr:to>
      <cdr:x>0.99125</cdr:x>
      <cdr:y>0.76375</cdr:y>
    </cdr:to>
    <cdr:sp>
      <cdr:nvSpPr>
        <cdr:cNvPr id="1" name="AutoShape 1"/>
        <cdr:cNvSpPr>
          <a:spLocks/>
        </cdr:cNvSpPr>
      </cdr:nvSpPr>
      <cdr:spPr>
        <a:xfrm>
          <a:off x="7191375" y="1266825"/>
          <a:ext cx="342900" cy="600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08"/>
  <sheetViews>
    <sheetView showGridLines="0" zoomScaleSheetLayoutView="100" zoomScalePageLayoutView="0" workbookViewId="0" topLeftCell="A1">
      <selection activeCell="J103" sqref="J10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25390625" style="4" customWidth="1"/>
    <col min="9" max="9" width="11.375" style="4" customWidth="1"/>
    <col min="10" max="10" width="11.25390625" style="5" customWidth="1"/>
    <col min="11" max="11" width="11.125" style="5" customWidth="1"/>
    <col min="12" max="46" width="6.625" style="5" customWidth="1"/>
    <col min="47" max="52" width="11.375" style="5" customWidth="1"/>
    <col min="53" max="16384" width="11.375" style="4" customWidth="1"/>
  </cols>
  <sheetData>
    <row r="1" ht="15" customHeight="1"/>
    <row r="2" spans="1:10" ht="22.5">
      <c r="A2" s="66" t="s">
        <v>30</v>
      </c>
      <c r="B2" s="66"/>
      <c r="C2" s="66"/>
      <c r="D2" s="66"/>
      <c r="E2" s="66"/>
      <c r="F2" s="66"/>
      <c r="G2" s="66"/>
      <c r="H2" s="67"/>
      <c r="I2" s="67"/>
      <c r="J2" s="6"/>
    </row>
    <row r="3" spans="1:10" ht="15.75" customHeight="1">
      <c r="A3" s="68" t="s">
        <v>20</v>
      </c>
      <c r="B3" s="68"/>
      <c r="C3" s="68"/>
      <c r="D3" s="68"/>
      <c r="E3" s="68"/>
      <c r="F3" s="68"/>
      <c r="G3" s="68"/>
      <c r="H3" s="67"/>
      <c r="I3" s="67"/>
      <c r="J3" s="6"/>
    </row>
    <row r="4" ht="6.75" customHeight="1">
      <c r="F4" s="7"/>
    </row>
    <row r="5" ht="13.5" thickBot="1">
      <c r="F5" s="7"/>
    </row>
    <row r="6" spans="1:5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10" t="s">
        <v>15</v>
      </c>
      <c r="B7" s="11">
        <v>0.972</v>
      </c>
      <c r="C7" s="11">
        <v>1</v>
      </c>
      <c r="D7" s="11">
        <v>0.98</v>
      </c>
      <c r="E7" s="11">
        <v>0.955</v>
      </c>
      <c r="F7" s="11">
        <v>1</v>
      </c>
      <c r="G7" s="11">
        <v>1</v>
      </c>
      <c r="H7" s="11">
        <v>0.806</v>
      </c>
      <c r="I7" s="11">
        <v>1</v>
      </c>
      <c r="J7" s="1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15" customHeight="1">
      <c r="D8" s="3" t="s">
        <v>37</v>
      </c>
    </row>
    <row r="9" ht="15" customHeight="1"/>
    <row r="10" spans="1:9" ht="18.75">
      <c r="A10" s="69" t="s">
        <v>27</v>
      </c>
      <c r="B10" s="69"/>
      <c r="C10" s="69"/>
      <c r="D10" s="69"/>
      <c r="E10" s="69"/>
      <c r="F10" s="69"/>
      <c r="G10" s="69"/>
      <c r="H10" s="70"/>
      <c r="I10" s="70"/>
    </row>
    <row r="11" spans="1:8" ht="12" customHeight="1" thickBot="1">
      <c r="A11" s="71"/>
      <c r="B11" s="71"/>
      <c r="C11" s="71"/>
      <c r="D11" s="71"/>
      <c r="E11" s="71"/>
      <c r="F11" s="71"/>
      <c r="G11" s="71"/>
      <c r="H11" s="13"/>
    </row>
    <row r="12" spans="2:51" s="1" customFormat="1" ht="15.75" thickBot="1">
      <c r="B12" s="72" t="s">
        <v>10</v>
      </c>
      <c r="C12" s="73"/>
      <c r="D12" s="74"/>
      <c r="E12" s="72" t="s">
        <v>13</v>
      </c>
      <c r="F12" s="75"/>
      <c r="G12" s="76"/>
      <c r="H12" s="14" t="s">
        <v>22</v>
      </c>
      <c r="I12" s="81" t="s">
        <v>25</v>
      </c>
      <c r="J12" s="6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5">
      <c r="A14" s="22">
        <v>2010</v>
      </c>
      <c r="B14" s="23">
        <v>0.6</v>
      </c>
      <c r="C14" s="24">
        <v>0.874</v>
      </c>
      <c r="D14" s="25">
        <v>0.057</v>
      </c>
      <c r="E14" s="26">
        <v>0.6</v>
      </c>
      <c r="F14" s="24">
        <v>0.844</v>
      </c>
      <c r="G14" s="25">
        <v>0.039</v>
      </c>
      <c r="H14" s="27" t="s">
        <v>26</v>
      </c>
      <c r="I14" s="82">
        <v>0.67</v>
      </c>
      <c r="J14" s="82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15">
      <c r="A15" s="22">
        <v>2011</v>
      </c>
      <c r="B15" s="23">
        <v>0.6</v>
      </c>
      <c r="C15" s="24">
        <v>0.813</v>
      </c>
      <c r="D15" s="25">
        <f aca="true" t="shared" si="0" ref="D15:D22">(C15-C14)/C14</f>
        <v>-0.0697940503432495</v>
      </c>
      <c r="E15" s="26">
        <v>0.6</v>
      </c>
      <c r="F15" s="24">
        <v>0.813</v>
      </c>
      <c r="G15" s="25">
        <f aca="true" t="shared" si="1" ref="G15:G22">(F15-F14)/F14</f>
        <v>-0.036729857819905246</v>
      </c>
      <c r="H15" s="27" t="s">
        <v>26</v>
      </c>
      <c r="I15" s="82">
        <v>0.695</v>
      </c>
      <c r="J15" s="82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" customFormat="1" ht="15">
      <c r="A16" s="22">
        <v>2012</v>
      </c>
      <c r="B16" s="23">
        <v>0.6</v>
      </c>
      <c r="C16" s="24">
        <v>0.822</v>
      </c>
      <c r="D16" s="25">
        <f t="shared" si="0"/>
        <v>0.011070110701107022</v>
      </c>
      <c r="E16" s="26">
        <v>0.6</v>
      </c>
      <c r="F16" s="24">
        <v>0.826</v>
      </c>
      <c r="G16" s="25">
        <f t="shared" si="1"/>
        <v>0.015990159901599032</v>
      </c>
      <c r="H16" s="27" t="s">
        <v>26</v>
      </c>
      <c r="I16" s="82">
        <v>0.6939</v>
      </c>
      <c r="J16" s="82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1" customFormat="1" ht="15">
      <c r="A17" s="22">
        <v>2013</v>
      </c>
      <c r="B17" s="23">
        <v>0.6</v>
      </c>
      <c r="C17" s="24">
        <v>0.803</v>
      </c>
      <c r="D17" s="25">
        <f t="shared" si="0"/>
        <v>-0.02311435523114344</v>
      </c>
      <c r="E17" s="26">
        <v>0.6</v>
      </c>
      <c r="F17" s="24">
        <v>0.787</v>
      </c>
      <c r="G17" s="25">
        <f t="shared" si="1"/>
        <v>-0.04721549636803865</v>
      </c>
      <c r="H17" s="27" t="s">
        <v>26</v>
      </c>
      <c r="I17" s="82">
        <v>0.7081</v>
      </c>
      <c r="J17" s="82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1" customFormat="1" ht="15">
      <c r="A18" s="22">
        <v>2015</v>
      </c>
      <c r="B18" s="23">
        <v>0.6</v>
      </c>
      <c r="C18" s="24">
        <v>0.86</v>
      </c>
      <c r="D18" s="25">
        <f t="shared" si="0"/>
        <v>0.07098381070983803</v>
      </c>
      <c r="E18" s="26">
        <v>0.6</v>
      </c>
      <c r="F18" s="24">
        <v>0.856</v>
      </c>
      <c r="G18" s="25">
        <f t="shared" si="1"/>
        <v>0.08767471410419307</v>
      </c>
      <c r="H18" s="27" t="s">
        <v>26</v>
      </c>
      <c r="I18" s="82">
        <v>0.7083</v>
      </c>
      <c r="J18" s="82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31" customFormat="1" ht="15">
      <c r="A19" s="22">
        <v>2016</v>
      </c>
      <c r="B19" s="23">
        <v>0.6</v>
      </c>
      <c r="C19" s="24">
        <v>0.838</v>
      </c>
      <c r="D19" s="25">
        <f t="shared" si="0"/>
        <v>-0.025581395348837233</v>
      </c>
      <c r="E19" s="26">
        <v>0.6</v>
      </c>
      <c r="F19" s="24">
        <v>0.864</v>
      </c>
      <c r="G19" s="25">
        <f t="shared" si="1"/>
        <v>0.009345794392523372</v>
      </c>
      <c r="H19" s="27" t="s">
        <v>26</v>
      </c>
      <c r="I19" s="82">
        <v>0.7158</v>
      </c>
      <c r="J19" s="82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1" customFormat="1" ht="15">
      <c r="A20" s="32">
        <v>2017</v>
      </c>
      <c r="B20" s="23">
        <v>0.6</v>
      </c>
      <c r="C20" s="24">
        <v>0.765</v>
      </c>
      <c r="D20" s="25">
        <f t="shared" si="0"/>
        <v>-0.08711217183770878</v>
      </c>
      <c r="E20" s="26">
        <v>0.6</v>
      </c>
      <c r="F20" s="24">
        <v>0.764</v>
      </c>
      <c r="G20" s="25">
        <f t="shared" si="1"/>
        <v>-0.11574074074074071</v>
      </c>
      <c r="H20" s="27" t="s">
        <v>26</v>
      </c>
      <c r="I20" s="82">
        <v>0.7517</v>
      </c>
      <c r="J20" s="82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25" ht="15.75" thickBot="1">
      <c r="A21" s="32">
        <v>2018</v>
      </c>
      <c r="B21" s="23">
        <v>0.6</v>
      </c>
      <c r="C21" s="24">
        <v>0.85</v>
      </c>
      <c r="D21" s="85">
        <f t="shared" si="0"/>
        <v>0.11111111111111106</v>
      </c>
      <c r="E21" s="26">
        <v>0.6</v>
      </c>
      <c r="F21" s="24">
        <v>0.851</v>
      </c>
      <c r="G21" s="85">
        <f t="shared" si="1"/>
        <v>0.11387434554973817</v>
      </c>
      <c r="H21" s="27" t="s">
        <v>26</v>
      </c>
      <c r="I21" s="82">
        <v>0.7593</v>
      </c>
      <c r="J21" s="82">
        <v>0.7154</v>
      </c>
      <c r="T21" s="33"/>
      <c r="U21" s="34"/>
      <c r="X21" s="33"/>
      <c r="Y21" s="34"/>
    </row>
    <row r="22" spans="1:52" s="84" customFormat="1" ht="15" thickBot="1">
      <c r="A22" s="65">
        <v>2019</v>
      </c>
      <c r="B22" s="86">
        <v>0.6</v>
      </c>
      <c r="C22" s="87">
        <v>0.9014</v>
      </c>
      <c r="D22" s="88">
        <f t="shared" si="0"/>
        <v>0.06047058823529412</v>
      </c>
      <c r="E22" s="89">
        <v>0.6</v>
      </c>
      <c r="F22" s="87">
        <v>0.9118</v>
      </c>
      <c r="G22" s="88">
        <f t="shared" si="1"/>
        <v>0.07144535840188024</v>
      </c>
      <c r="H22" s="29" t="s">
        <v>26</v>
      </c>
      <c r="I22" s="83">
        <v>0.7365</v>
      </c>
      <c r="J22" s="83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7" t="s">
        <v>24</v>
      </c>
      <c r="B55" s="77"/>
      <c r="C55" s="77"/>
      <c r="D55" s="77"/>
      <c r="E55" s="77"/>
      <c r="F55" s="77"/>
      <c r="G55" s="77"/>
      <c r="H55" s="70"/>
      <c r="I55" s="70"/>
    </row>
    <row r="56" ht="12.75" thickBot="1"/>
    <row r="57" spans="2:50" s="7" customFormat="1" ht="13.5" customHeight="1" thickBot="1">
      <c r="B57" s="78">
        <v>2015</v>
      </c>
      <c r="C57" s="79"/>
      <c r="D57" s="78">
        <v>2016</v>
      </c>
      <c r="E57" s="79"/>
      <c r="F57" s="78">
        <v>2017</v>
      </c>
      <c r="G57" s="79"/>
      <c r="H57" s="78">
        <v>2018</v>
      </c>
      <c r="I57" s="79"/>
      <c r="J57" s="78">
        <v>2019</v>
      </c>
      <c r="K57" s="79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0" s="7" customFormat="1" ht="13.5" thickBot="1">
      <c r="A58" s="62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s="7" customFormat="1" ht="12.75">
      <c r="A59" s="41" t="s">
        <v>0</v>
      </c>
      <c r="B59" s="38">
        <v>160</v>
      </c>
      <c r="C59" s="39">
        <f>B59/B69</f>
        <v>0.8602150537634409</v>
      </c>
      <c r="D59" s="38">
        <v>151.7</v>
      </c>
      <c r="E59" s="39">
        <f>D59/D69</f>
        <v>0.8381215469613259</v>
      </c>
      <c r="F59" s="38">
        <v>110.9</v>
      </c>
      <c r="G59" s="39">
        <f>F59/F69</f>
        <v>0.7627235213204951</v>
      </c>
      <c r="H59" s="38">
        <v>119</v>
      </c>
      <c r="I59" s="39">
        <f>H59/H69</f>
        <v>0.85</v>
      </c>
      <c r="J59" s="38">
        <v>127.1</v>
      </c>
      <c r="K59" s="39">
        <f>J59/J69</f>
        <v>0.901418439716312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s="7" customFormat="1" ht="12.75">
      <c r="A60" s="41" t="s">
        <v>21</v>
      </c>
      <c r="B60" s="42">
        <v>0</v>
      </c>
      <c r="C60" s="43">
        <f>B60/B69</f>
        <v>0</v>
      </c>
      <c r="D60" s="42">
        <v>6.3</v>
      </c>
      <c r="E60" s="43">
        <f>D60/D69</f>
        <v>0.034806629834254144</v>
      </c>
      <c r="F60" s="42">
        <v>0</v>
      </c>
      <c r="G60" s="43">
        <f>F60/F69</f>
        <v>0</v>
      </c>
      <c r="H60" s="42">
        <v>0</v>
      </c>
      <c r="I60" s="43">
        <f>H60/H69</f>
        <v>0</v>
      </c>
      <c r="J60" s="42">
        <v>2.9</v>
      </c>
      <c r="K60" s="43">
        <f>J60/J69</f>
        <v>0.02056737588652482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s="7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s="7" customFormat="1" ht="12.75">
      <c r="A62" s="41" t="s">
        <v>1</v>
      </c>
      <c r="B62" s="42">
        <v>0</v>
      </c>
      <c r="C62" s="43">
        <f>B62/B69</f>
        <v>0</v>
      </c>
      <c r="D62" s="42">
        <v>0</v>
      </c>
      <c r="E62" s="43">
        <f>D62/D69</f>
        <v>0</v>
      </c>
      <c r="F62" s="42">
        <v>4</v>
      </c>
      <c r="G62" s="43">
        <f>F62/F69</f>
        <v>0.027510316368638238</v>
      </c>
      <c r="H62" s="42">
        <v>0</v>
      </c>
      <c r="I62" s="43">
        <f>H62/H69</f>
        <v>0</v>
      </c>
      <c r="J62" s="42">
        <v>0</v>
      </c>
      <c r="K62" s="43">
        <f>J62/J69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s="7" customFormat="1" ht="12.75">
      <c r="A63" s="41" t="s">
        <v>2</v>
      </c>
      <c r="B63" s="42">
        <v>19</v>
      </c>
      <c r="C63" s="43">
        <f>B63/B69</f>
        <v>0.10215053763440861</v>
      </c>
      <c r="D63" s="42">
        <v>11</v>
      </c>
      <c r="E63" s="43">
        <f>D63/D69</f>
        <v>0.06077348066298342</v>
      </c>
      <c r="F63" s="42">
        <v>15</v>
      </c>
      <c r="G63" s="43">
        <f>F63/F69</f>
        <v>0.1031636863823934</v>
      </c>
      <c r="H63" s="42">
        <v>6</v>
      </c>
      <c r="I63" s="43">
        <f>H63/H69</f>
        <v>0.04285714285714286</v>
      </c>
      <c r="J63" s="42">
        <v>0</v>
      </c>
      <c r="K63" s="43">
        <f>J63/J69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s="7" customFormat="1" ht="12.75" customHeight="1">
      <c r="A64" s="44" t="s">
        <v>16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>
        <v>0.5</v>
      </c>
      <c r="G64" s="43">
        <f>F64/F69</f>
        <v>0.0034387895460797797</v>
      </c>
      <c r="H64" s="42"/>
      <c r="I64" s="43">
        <f>H64/H69</f>
        <v>0</v>
      </c>
      <c r="J64" s="42">
        <v>0</v>
      </c>
      <c r="K64" s="43">
        <f>J64/J69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s="7" customFormat="1" ht="12.75">
      <c r="A65" s="41" t="s">
        <v>32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1</v>
      </c>
      <c r="I65" s="43">
        <f>H65/H69</f>
        <v>0.007142857142857143</v>
      </c>
      <c r="J65" s="42">
        <v>0</v>
      </c>
      <c r="K65" s="43">
        <f>J65/J69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0" s="7" customFormat="1" ht="12.75">
      <c r="A66" s="41" t="s">
        <v>31</v>
      </c>
      <c r="B66" s="42">
        <v>7</v>
      </c>
      <c r="C66" s="43">
        <f>B66/B69</f>
        <v>0.03763440860215054</v>
      </c>
      <c r="D66" s="42">
        <v>12</v>
      </c>
      <c r="E66" s="43">
        <f>D66/D69</f>
        <v>0.06629834254143646</v>
      </c>
      <c r="F66" s="42">
        <v>15</v>
      </c>
      <c r="G66" s="43">
        <f>F66/F69</f>
        <v>0.1031636863823934</v>
      </c>
      <c r="H66" s="42">
        <v>14</v>
      </c>
      <c r="I66" s="43">
        <f>H66/H69</f>
        <v>0.1</v>
      </c>
      <c r="J66" s="42">
        <v>10</v>
      </c>
      <c r="K66" s="43">
        <f>J66/J69</f>
        <v>0.07092198581560284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s="7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1</v>
      </c>
      <c r="K68" s="43">
        <f>J68/J69</f>
        <v>0.0070921985815602835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s="7" customFormat="1" ht="13.5" thickBot="1">
      <c r="A69" s="41" t="s">
        <v>6</v>
      </c>
      <c r="B69" s="63">
        <f>SUM(B59:B68)</f>
        <v>186</v>
      </c>
      <c r="C69" s="64">
        <f>SUM(C59:C68)</f>
        <v>1</v>
      </c>
      <c r="D69" s="63">
        <f>SUM(D59:D68)</f>
        <v>181</v>
      </c>
      <c r="E69" s="64">
        <f>SUM(E59:E68)</f>
        <v>1</v>
      </c>
      <c r="F69" s="63">
        <f>SUM(F59:F68)</f>
        <v>145.4</v>
      </c>
      <c r="G69" s="64">
        <f>SUM(G59:G68)</f>
        <v>0.9999999999999999</v>
      </c>
      <c r="H69" s="63">
        <f>SUM(H59:H68)</f>
        <v>140</v>
      </c>
      <c r="I69" s="64">
        <f>SUM(I59:I68)</f>
        <v>0.9999999999999999</v>
      </c>
      <c r="J69" s="63">
        <f>SUM(J59:J68)</f>
        <v>141</v>
      </c>
      <c r="K69" s="64">
        <f>SUM(K59:K68)</f>
        <v>0.9999999999999999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2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87" ht="12"/>
    <row r="88" ht="12"/>
    <row r="91" spans="1:52" ht="40.5" customHeight="1">
      <c r="A91" s="49"/>
      <c r="B91" s="80" t="s">
        <v>36</v>
      </c>
      <c r="C91" s="80"/>
      <c r="D91" s="80"/>
      <c r="E91" s="80"/>
      <c r="F91" s="80"/>
      <c r="G91" s="49"/>
      <c r="H91" s="50"/>
      <c r="I91" s="50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2:52" ht="12.75" thickBot="1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3:52" ht="13.5" thickBot="1">
      <c r="C93" s="7"/>
      <c r="D93" s="51">
        <v>2015</v>
      </c>
      <c r="E93" s="51">
        <v>2016</v>
      </c>
      <c r="F93" s="51">
        <v>2017</v>
      </c>
      <c r="G93" s="51">
        <v>2018</v>
      </c>
      <c r="H93" s="51">
        <v>2019</v>
      </c>
      <c r="I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1" s="7" customFormat="1" ht="12.75">
      <c r="B94" s="41" t="s">
        <v>21</v>
      </c>
      <c r="C94" s="52"/>
      <c r="D94" s="53">
        <v>2</v>
      </c>
      <c r="E94" s="53">
        <v>4</v>
      </c>
      <c r="F94" s="53">
        <v>2</v>
      </c>
      <c r="G94" s="53">
        <v>3</v>
      </c>
      <c r="H94" s="53">
        <v>1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2:51" s="7" customFormat="1" ht="12.75">
      <c r="B95" s="41" t="s">
        <v>3</v>
      </c>
      <c r="C95" s="54"/>
      <c r="D95" s="55">
        <v>0</v>
      </c>
      <c r="E95" s="55">
        <v>2</v>
      </c>
      <c r="F95" s="55">
        <v>0</v>
      </c>
      <c r="G95" s="55">
        <v>0</v>
      </c>
      <c r="H95" s="55">
        <v>0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2:51" s="7" customFormat="1" ht="12.75">
      <c r="B96" s="41" t="s">
        <v>1</v>
      </c>
      <c r="C96" s="54"/>
      <c r="D96" s="55">
        <v>3</v>
      </c>
      <c r="E96" s="55">
        <v>3</v>
      </c>
      <c r="F96" s="55">
        <v>2</v>
      </c>
      <c r="G96" s="55">
        <v>2</v>
      </c>
      <c r="H96" s="55">
        <v>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</row>
    <row r="97" spans="2:51" s="7" customFormat="1" ht="12.75">
      <c r="B97" s="41" t="s">
        <v>2</v>
      </c>
      <c r="C97" s="54"/>
      <c r="D97" s="55">
        <v>9</v>
      </c>
      <c r="E97" s="55">
        <v>9</v>
      </c>
      <c r="F97" s="55">
        <v>5</v>
      </c>
      <c r="G97" s="55">
        <v>4</v>
      </c>
      <c r="H97" s="55">
        <v>5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2:51" s="7" customFormat="1" ht="12.75" customHeight="1">
      <c r="B98" s="44" t="s">
        <v>16</v>
      </c>
      <c r="C98" s="54"/>
      <c r="D98" s="55">
        <v>15</v>
      </c>
      <c r="E98" s="55">
        <v>18</v>
      </c>
      <c r="F98" s="55">
        <v>9</v>
      </c>
      <c r="G98" s="55">
        <v>18</v>
      </c>
      <c r="H98" s="55">
        <v>15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2:51" s="7" customFormat="1" ht="12.75" customHeight="1">
      <c r="B99" s="44" t="s">
        <v>32</v>
      </c>
      <c r="C99" s="54"/>
      <c r="D99" s="55">
        <v>4</v>
      </c>
      <c r="E99" s="55">
        <v>3</v>
      </c>
      <c r="F99" s="55">
        <v>3</v>
      </c>
      <c r="G99" s="55"/>
      <c r="H99" s="55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2:51" s="7" customFormat="1" ht="15" customHeight="1">
      <c r="B100" s="41" t="s">
        <v>31</v>
      </c>
      <c r="C100" s="54"/>
      <c r="D100" s="55">
        <v>19</v>
      </c>
      <c r="E100" s="55">
        <v>19</v>
      </c>
      <c r="F100" s="55">
        <v>14</v>
      </c>
      <c r="G100" s="55">
        <v>14</v>
      </c>
      <c r="H100" s="55">
        <v>15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2:51" s="7" customFormat="1" ht="15" customHeight="1">
      <c r="B101" s="41" t="s">
        <v>5</v>
      </c>
      <c r="C101" s="54"/>
      <c r="D101" s="55">
        <v>4</v>
      </c>
      <c r="E101" s="55">
        <v>2</v>
      </c>
      <c r="F101" s="55">
        <v>3</v>
      </c>
      <c r="G101" s="55">
        <v>1</v>
      </c>
      <c r="H101" s="55">
        <v>4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</row>
    <row r="102" spans="2:51" s="7" customFormat="1" ht="13.5" thickBot="1">
      <c r="B102" s="41" t="s">
        <v>4</v>
      </c>
      <c r="C102" s="52"/>
      <c r="D102" s="56">
        <v>2</v>
      </c>
      <c r="E102" s="56">
        <v>1</v>
      </c>
      <c r="F102" s="56">
        <v>0</v>
      </c>
      <c r="G102" s="56">
        <v>0</v>
      </c>
      <c r="H102" s="56">
        <v>2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</row>
    <row r="105" spans="1:6" s="5" customFormat="1" ht="18.75" customHeight="1">
      <c r="A105" s="4"/>
      <c r="B105" s="80" t="s">
        <v>33</v>
      </c>
      <c r="C105" s="80"/>
      <c r="D105" s="80"/>
      <c r="E105" s="80"/>
      <c r="F105" s="80"/>
    </row>
    <row r="106" spans="1:6" s="5" customFormat="1" ht="12">
      <c r="A106" s="4"/>
      <c r="B106" s="4"/>
      <c r="C106" s="4"/>
      <c r="D106" s="4"/>
      <c r="E106" s="4"/>
      <c r="F106" s="4"/>
    </row>
    <row r="107" spans="1:6" s="5" customFormat="1" ht="12.75">
      <c r="A107" s="4"/>
      <c r="B107" s="4"/>
      <c r="C107" s="57">
        <v>19.57</v>
      </c>
      <c r="D107" s="45" t="s">
        <v>34</v>
      </c>
      <c r="E107" s="4"/>
      <c r="F107" s="4"/>
    </row>
    <row r="108" spans="1:6" s="5" customFormat="1" ht="12.75">
      <c r="A108" s="4"/>
      <c r="B108" s="4"/>
      <c r="C108" s="58">
        <v>47</v>
      </c>
      <c r="D108" s="45" t="s">
        <v>35</v>
      </c>
      <c r="E108" s="4"/>
      <c r="F108" s="4"/>
    </row>
    <row r="109" s="5" customFormat="1" ht="12"/>
    <row r="120" ht="12"/>
  </sheetData>
  <sheetProtection/>
  <mergeCells count="15">
    <mergeCell ref="H57:I57"/>
    <mergeCell ref="J57:K57"/>
    <mergeCell ref="A55:I55"/>
    <mergeCell ref="B57:C57"/>
    <mergeCell ref="D57:E57"/>
    <mergeCell ref="B105:F105"/>
    <mergeCell ref="B91:F91"/>
    <mergeCell ref="F57:G57"/>
    <mergeCell ref="A2:I2"/>
    <mergeCell ref="A3:I3"/>
    <mergeCell ref="A10:I10"/>
    <mergeCell ref="A11:G11"/>
    <mergeCell ref="B12:D12"/>
    <mergeCell ref="E12:G12"/>
    <mergeCell ref="I12:J12"/>
  </mergeCells>
  <printOptions/>
  <pageMargins left="0.75" right="0.75" top="1" bottom="0.36" header="0.5" footer="0.3"/>
  <pageSetup horizontalDpi="600" verticalDpi="600" orientation="portrait" r:id="rId2"/>
  <rowBreaks count="1" manualBreakCount="1">
    <brk id="5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1" width="11.375" style="5" customWidth="1"/>
    <col min="12" max="42" width="5.125" style="5" customWidth="1"/>
    <col min="43" max="47" width="5.125" style="4" customWidth="1"/>
    <col min="48" max="16384" width="11.375" style="4" customWidth="1"/>
  </cols>
  <sheetData>
    <row r="1" ht="15" customHeight="1"/>
    <row r="2" spans="1:10" ht="22.5">
      <c r="A2" s="66" t="s">
        <v>29</v>
      </c>
      <c r="B2" s="66"/>
      <c r="C2" s="66"/>
      <c r="D2" s="66"/>
      <c r="E2" s="66"/>
      <c r="F2" s="66"/>
      <c r="G2" s="66"/>
      <c r="H2" s="67"/>
      <c r="I2" s="67"/>
      <c r="J2" s="6"/>
    </row>
    <row r="3" spans="1:10" ht="15.75" customHeight="1">
      <c r="A3" s="68" t="s">
        <v>20</v>
      </c>
      <c r="B3" s="68"/>
      <c r="C3" s="68"/>
      <c r="D3" s="68"/>
      <c r="E3" s="68"/>
      <c r="F3" s="68"/>
      <c r="G3" s="68"/>
      <c r="H3" s="67"/>
      <c r="I3" s="67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15</v>
      </c>
      <c r="B7" s="11">
        <v>0.97</v>
      </c>
      <c r="C7" s="11">
        <v>0.97</v>
      </c>
      <c r="D7" s="11">
        <v>0.95</v>
      </c>
      <c r="E7" s="11">
        <v>1</v>
      </c>
      <c r="F7" s="11">
        <v>0.87</v>
      </c>
      <c r="G7" s="11">
        <v>0.96</v>
      </c>
      <c r="H7" s="11">
        <v>0.77</v>
      </c>
      <c r="I7" s="11">
        <v>0.837</v>
      </c>
      <c r="J7" s="12">
        <v>0.85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37</v>
      </c>
    </row>
    <row r="9" ht="15" customHeight="1"/>
    <row r="10" spans="1:9" ht="18.75">
      <c r="A10" s="69" t="s">
        <v>27</v>
      </c>
      <c r="B10" s="69"/>
      <c r="C10" s="69"/>
      <c r="D10" s="69"/>
      <c r="E10" s="69"/>
      <c r="F10" s="69"/>
      <c r="G10" s="69"/>
      <c r="H10" s="70"/>
      <c r="I10" s="70"/>
    </row>
    <row r="11" spans="1:8" ht="12" customHeight="1" thickBot="1">
      <c r="A11" s="71"/>
      <c r="B11" s="71"/>
      <c r="C11" s="71"/>
      <c r="D11" s="71"/>
      <c r="E11" s="71"/>
      <c r="F11" s="71"/>
      <c r="G11" s="71"/>
      <c r="H11" s="13"/>
    </row>
    <row r="12" spans="2:41" s="1" customFormat="1" ht="15.75" thickBot="1">
      <c r="B12" s="72" t="s">
        <v>10</v>
      </c>
      <c r="C12" s="73"/>
      <c r="D12" s="74"/>
      <c r="E12" s="72" t="s">
        <v>13</v>
      </c>
      <c r="F12" s="75"/>
      <c r="G12" s="76"/>
      <c r="H12" s="14" t="s">
        <v>22</v>
      </c>
      <c r="I12" s="81" t="s">
        <v>25</v>
      </c>
      <c r="J12" s="6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</v>
      </c>
      <c r="C14" s="24">
        <v>0.7696</v>
      </c>
      <c r="D14" s="59">
        <v>0.076</v>
      </c>
      <c r="E14" s="26">
        <v>0.6</v>
      </c>
      <c r="F14" s="24">
        <v>0.7868</v>
      </c>
      <c r="G14" s="59">
        <v>0.084</v>
      </c>
      <c r="H14" s="27" t="s">
        <v>26</v>
      </c>
      <c r="I14" s="82">
        <v>0.67</v>
      </c>
      <c r="J14" s="82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</v>
      </c>
      <c r="C15" s="24">
        <v>0.758</v>
      </c>
      <c r="D15" s="59">
        <f aca="true" t="shared" si="0" ref="D15:D22">(C15-C14)/C14</f>
        <v>-0.015072765072765</v>
      </c>
      <c r="E15" s="26">
        <v>0.6</v>
      </c>
      <c r="F15" s="24">
        <v>0.8012</v>
      </c>
      <c r="G15" s="59">
        <f aca="true" t="shared" si="1" ref="G15:G22">(F15-F14)/F14</f>
        <v>0.018301982714794062</v>
      </c>
      <c r="H15" s="27" t="s">
        <v>26</v>
      </c>
      <c r="I15" s="82">
        <v>0.695</v>
      </c>
      <c r="J15" s="82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0.7778</v>
      </c>
      <c r="D16" s="59">
        <f t="shared" si="0"/>
        <v>0.026121372031662322</v>
      </c>
      <c r="E16" s="26">
        <v>0.6</v>
      </c>
      <c r="F16" s="24">
        <v>0.8144</v>
      </c>
      <c r="G16" s="59">
        <f t="shared" si="1"/>
        <v>0.016475287069395893</v>
      </c>
      <c r="H16" s="27" t="s">
        <v>26</v>
      </c>
      <c r="I16" s="82">
        <v>0.6939</v>
      </c>
      <c r="J16" s="82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0.7627</v>
      </c>
      <c r="D17" s="59">
        <f t="shared" si="0"/>
        <v>-0.01941373103625611</v>
      </c>
      <c r="E17" s="26">
        <v>0.6</v>
      </c>
      <c r="F17" s="24">
        <v>0.7861</v>
      </c>
      <c r="G17" s="59">
        <f t="shared" si="1"/>
        <v>-0.03474950884086443</v>
      </c>
      <c r="H17" s="27" t="s">
        <v>26</v>
      </c>
      <c r="I17" s="82">
        <v>0.7081</v>
      </c>
      <c r="J17" s="82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0.7839</v>
      </c>
      <c r="D18" s="59">
        <f t="shared" si="0"/>
        <v>0.027795987937590135</v>
      </c>
      <c r="E18" s="26">
        <v>0.6</v>
      </c>
      <c r="F18" s="24">
        <v>0.8079</v>
      </c>
      <c r="G18" s="59">
        <f t="shared" si="1"/>
        <v>0.027731840732731116</v>
      </c>
      <c r="H18" s="27" t="s">
        <v>26</v>
      </c>
      <c r="I18" s="82">
        <v>0.7083</v>
      </c>
      <c r="J18" s="82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1" customFormat="1" ht="15">
      <c r="A19" s="22">
        <v>2016</v>
      </c>
      <c r="B19" s="23">
        <v>0.6</v>
      </c>
      <c r="C19" s="24">
        <v>0.7606</v>
      </c>
      <c r="D19" s="59">
        <f t="shared" si="0"/>
        <v>-0.029723178976910302</v>
      </c>
      <c r="E19" s="26">
        <v>0.6</v>
      </c>
      <c r="F19" s="24">
        <v>0.7677</v>
      </c>
      <c r="G19" s="59">
        <f t="shared" si="1"/>
        <v>-0.04975863349424422</v>
      </c>
      <c r="H19" s="27" t="s">
        <v>26</v>
      </c>
      <c r="I19" s="82">
        <v>0.7158</v>
      </c>
      <c r="J19" s="82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32">
        <v>2017</v>
      </c>
      <c r="B20" s="23">
        <v>0.6</v>
      </c>
      <c r="C20" s="24">
        <v>0.77</v>
      </c>
      <c r="D20" s="59">
        <f t="shared" si="0"/>
        <v>0.012358664212463797</v>
      </c>
      <c r="E20" s="26">
        <v>0.6</v>
      </c>
      <c r="F20" s="24">
        <v>0.773</v>
      </c>
      <c r="G20" s="59">
        <f t="shared" si="1"/>
        <v>0.006903738439494557</v>
      </c>
      <c r="H20" s="27" t="s">
        <v>26</v>
      </c>
      <c r="I20" s="82">
        <v>0.7517</v>
      </c>
      <c r="J20" s="82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.75" thickBot="1">
      <c r="A21" s="32">
        <v>2018</v>
      </c>
      <c r="B21" s="23">
        <v>0.6</v>
      </c>
      <c r="C21" s="24">
        <v>0.8107</v>
      </c>
      <c r="D21" s="90">
        <f t="shared" si="0"/>
        <v>0.052857142857142804</v>
      </c>
      <c r="E21" s="26">
        <v>0.6</v>
      </c>
      <c r="F21" s="24">
        <v>0.8797</v>
      </c>
      <c r="G21" s="90">
        <f t="shared" si="1"/>
        <v>0.13803363518758088</v>
      </c>
      <c r="H21" s="27" t="s">
        <v>26</v>
      </c>
      <c r="I21" s="82">
        <v>0.7593</v>
      </c>
      <c r="J21" s="82">
        <v>0.7154</v>
      </c>
      <c r="T21" s="33"/>
      <c r="U21" s="34"/>
      <c r="X21" s="33"/>
      <c r="Y21" s="34"/>
    </row>
    <row r="22" spans="1:42" s="84" customFormat="1" ht="15" thickBot="1">
      <c r="A22" s="65">
        <v>2019</v>
      </c>
      <c r="B22" s="86">
        <v>0.6</v>
      </c>
      <c r="C22" s="87">
        <v>0.6743</v>
      </c>
      <c r="D22" s="88">
        <f t="shared" si="0"/>
        <v>-0.16824966078697418</v>
      </c>
      <c r="E22" s="89">
        <v>0.6</v>
      </c>
      <c r="F22" s="87">
        <v>0.6287</v>
      </c>
      <c r="G22" s="88">
        <f t="shared" si="1"/>
        <v>-0.285324542457656</v>
      </c>
      <c r="H22" s="29" t="s">
        <v>26</v>
      </c>
      <c r="I22" s="83">
        <v>0.7365</v>
      </c>
      <c r="J22" s="83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7" t="s">
        <v>24</v>
      </c>
      <c r="B55" s="77"/>
      <c r="C55" s="77"/>
      <c r="D55" s="77"/>
      <c r="E55" s="77"/>
      <c r="F55" s="77"/>
      <c r="G55" s="77"/>
      <c r="H55" s="70"/>
      <c r="I55" s="70"/>
    </row>
    <row r="56" ht="12.75" thickBot="1"/>
    <row r="57" spans="2:40" s="7" customFormat="1" ht="13.5" customHeight="1" thickBot="1">
      <c r="B57" s="78">
        <v>2015</v>
      </c>
      <c r="C57" s="79"/>
      <c r="D57" s="78">
        <v>2016</v>
      </c>
      <c r="E57" s="79"/>
      <c r="F57" s="78">
        <v>2017</v>
      </c>
      <c r="G57" s="79"/>
      <c r="H57" s="78">
        <v>2018</v>
      </c>
      <c r="I57" s="79"/>
      <c r="J57" s="78">
        <v>2019</v>
      </c>
      <c r="K57" s="79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s="7" customFormat="1" ht="13.5" thickBot="1">
      <c r="A58" s="62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7" customFormat="1" ht="12.75">
      <c r="A59" s="41" t="s">
        <v>0</v>
      </c>
      <c r="B59" s="38">
        <v>473.5</v>
      </c>
      <c r="C59" s="39">
        <f>B59/B69</f>
        <v>0.7839403973509934</v>
      </c>
      <c r="D59" s="38">
        <v>626</v>
      </c>
      <c r="E59" s="39">
        <f>D59/D69</f>
        <v>0.7606318347509113</v>
      </c>
      <c r="F59" s="38">
        <v>522.9</v>
      </c>
      <c r="G59" s="39">
        <f>F59/F69</f>
        <v>0.7417442124375851</v>
      </c>
      <c r="H59" s="38">
        <v>526.9600000000002</v>
      </c>
      <c r="I59" s="39">
        <f>H59/H69</f>
        <v>0.8107076923076924</v>
      </c>
      <c r="J59" s="38">
        <v>456.16</v>
      </c>
      <c r="K59" s="39">
        <f>J59/J69</f>
        <v>0.6742941611234294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s="7" customFormat="1" ht="12.75">
      <c r="A60" s="41" t="s">
        <v>21</v>
      </c>
      <c r="B60" s="42">
        <v>25</v>
      </c>
      <c r="C60" s="43">
        <f>B60/B69</f>
        <v>0.041390728476821195</v>
      </c>
      <c r="D60" s="42">
        <v>89</v>
      </c>
      <c r="E60" s="43">
        <f>D60/D69</f>
        <v>0.10814094775212636</v>
      </c>
      <c r="F60" s="42">
        <v>18.06</v>
      </c>
      <c r="G60" s="43">
        <f>F60/F69</f>
        <v>0.025618474807081255</v>
      </c>
      <c r="H60" s="42">
        <v>28.039999999999992</v>
      </c>
      <c r="I60" s="43">
        <f>H60/H69</f>
        <v>0.04313846153846152</v>
      </c>
      <c r="J60" s="42">
        <v>27.84</v>
      </c>
      <c r="K60" s="43">
        <f>J60/J69</f>
        <v>0.0411529933481153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7" customFormat="1" ht="12.75">
      <c r="A61" s="41" t="s">
        <v>3</v>
      </c>
      <c r="B61" s="42">
        <v>27</v>
      </c>
      <c r="C61" s="43">
        <f>B61/B69</f>
        <v>0.04470198675496689</v>
      </c>
      <c r="D61" s="42">
        <v>21</v>
      </c>
      <c r="E61" s="43">
        <f>D61/D69</f>
        <v>0.02551640340218712</v>
      </c>
      <c r="F61" s="42">
        <v>22</v>
      </c>
      <c r="G61" s="43">
        <f>F61/F69</f>
        <v>0.031207444394008174</v>
      </c>
      <c r="H61" s="42">
        <v>19</v>
      </c>
      <c r="I61" s="43">
        <f>H61/H69</f>
        <v>0.029230769230769227</v>
      </c>
      <c r="J61" s="42">
        <v>20</v>
      </c>
      <c r="K61" s="43">
        <f>J61/J69</f>
        <v>0.029563932002956393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7" customFormat="1" ht="12.75">
      <c r="A62" s="41" t="s">
        <v>1</v>
      </c>
      <c r="B62" s="42">
        <v>12</v>
      </c>
      <c r="C62" s="43">
        <f>B62/B69</f>
        <v>0.019867549668874173</v>
      </c>
      <c r="D62" s="42">
        <v>18</v>
      </c>
      <c r="E62" s="43">
        <f>D62/D69</f>
        <v>0.02187120291616039</v>
      </c>
      <c r="F62" s="42">
        <v>21</v>
      </c>
      <c r="G62" s="43">
        <f>F62/F69</f>
        <v>0.02978892419428053</v>
      </c>
      <c r="H62" s="42">
        <v>10</v>
      </c>
      <c r="I62" s="43">
        <f>H62/H69</f>
        <v>0.015384615384615382</v>
      </c>
      <c r="J62" s="42">
        <v>24</v>
      </c>
      <c r="K62" s="43">
        <f>J62/J69</f>
        <v>0.03547671840354767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s="7" customFormat="1" ht="12.75">
      <c r="A63" s="41" t="s">
        <v>2</v>
      </c>
      <c r="B63" s="42">
        <v>52</v>
      </c>
      <c r="C63" s="43">
        <f>B63/B69</f>
        <v>0.08609271523178808</v>
      </c>
      <c r="D63" s="42">
        <v>48</v>
      </c>
      <c r="E63" s="43">
        <f>D63/D69</f>
        <v>0.0583232077764277</v>
      </c>
      <c r="F63" s="42">
        <v>67</v>
      </c>
      <c r="G63" s="43">
        <f>F63/F69</f>
        <v>0.09504085338175217</v>
      </c>
      <c r="H63" s="42">
        <v>38</v>
      </c>
      <c r="I63" s="43">
        <f>H63/H69</f>
        <v>0.058461538461538454</v>
      </c>
      <c r="J63" s="42">
        <v>56</v>
      </c>
      <c r="K63" s="43">
        <f>J63/J69</f>
        <v>0.0827790096082779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7" customFormat="1" ht="12.75" customHeight="1">
      <c r="A64" s="44" t="s">
        <v>16</v>
      </c>
      <c r="B64" s="42">
        <v>3.5</v>
      </c>
      <c r="C64" s="43">
        <f>B64/B69</f>
        <v>0.005794701986754967</v>
      </c>
      <c r="D64" s="42">
        <v>3</v>
      </c>
      <c r="E64" s="43">
        <f>D64/D69</f>
        <v>0.0036452004860267314</v>
      </c>
      <c r="F64" s="42">
        <v>8</v>
      </c>
      <c r="G64" s="43">
        <f>F64/F69</f>
        <v>0.011348161597821154</v>
      </c>
      <c r="H64" s="42"/>
      <c r="I64" s="43">
        <f>H64/H69</f>
        <v>0</v>
      </c>
      <c r="J64" s="42">
        <v>69.5</v>
      </c>
      <c r="K64" s="43">
        <f>J64/J69</f>
        <v>0.10273466371027347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s="7" customFormat="1" ht="12.75">
      <c r="A65" s="41" t="s">
        <v>32</v>
      </c>
      <c r="B65" s="42">
        <v>8</v>
      </c>
      <c r="C65" s="43">
        <f>B65/B69</f>
        <v>0.013245033112582781</v>
      </c>
      <c r="D65" s="42">
        <v>12</v>
      </c>
      <c r="E65" s="43">
        <f>D65/D69</f>
        <v>0.014580801944106925</v>
      </c>
      <c r="F65" s="42">
        <v>36</v>
      </c>
      <c r="G65" s="43">
        <f>F65/F69</f>
        <v>0.05106672719019519</v>
      </c>
      <c r="H65" s="42">
        <v>12</v>
      </c>
      <c r="I65" s="43">
        <f>H65/H69</f>
        <v>0.01846153846153846</v>
      </c>
      <c r="J65" s="42">
        <v>14</v>
      </c>
      <c r="K65" s="43">
        <f>J65/J69</f>
        <v>0.020694752402069475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 s="7" customFormat="1" ht="12.75">
      <c r="A66" s="41" t="s">
        <v>31</v>
      </c>
      <c r="B66" s="42">
        <v>0</v>
      </c>
      <c r="C66" s="43">
        <f>B66/B69</f>
        <v>0</v>
      </c>
      <c r="D66" s="42">
        <v>0</v>
      </c>
      <c r="E66" s="43">
        <f>D66/D69</f>
        <v>0</v>
      </c>
      <c r="F66" s="42">
        <v>0</v>
      </c>
      <c r="G66" s="43">
        <f>F66/F69</f>
        <v>0</v>
      </c>
      <c r="H66" s="42">
        <v>0</v>
      </c>
      <c r="I66" s="43">
        <f>H66/H69</f>
        <v>0</v>
      </c>
      <c r="J66" s="42">
        <v>0</v>
      </c>
      <c r="K66" s="43">
        <f>J66/J69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3</v>
      </c>
      <c r="I67" s="43">
        <f>H67/H69</f>
        <v>0.004615384615384615</v>
      </c>
      <c r="J67" s="42">
        <v>2</v>
      </c>
      <c r="K67" s="43">
        <f>J67/J69</f>
        <v>0.0029563932002956393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s="7" customFormat="1" ht="12.75">
      <c r="A68" s="41" t="s">
        <v>4</v>
      </c>
      <c r="B68" s="42">
        <v>3</v>
      </c>
      <c r="C68" s="43">
        <f>B68/B69</f>
        <v>0.004966887417218543</v>
      </c>
      <c r="D68" s="42">
        <v>6</v>
      </c>
      <c r="E68" s="43">
        <f>D68/D69</f>
        <v>0.007290400972053463</v>
      </c>
      <c r="F68" s="42">
        <v>10</v>
      </c>
      <c r="G68" s="43">
        <f>F68/F69</f>
        <v>0.014185201997276443</v>
      </c>
      <c r="H68" s="42">
        <v>13</v>
      </c>
      <c r="I68" s="43">
        <f>H68/H69</f>
        <v>0.019999999999999997</v>
      </c>
      <c r="J68" s="42">
        <v>7</v>
      </c>
      <c r="K68" s="43">
        <f>J68/J69</f>
        <v>0.010347376201034738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s="7" customFormat="1" ht="13.5" thickBot="1">
      <c r="A69" s="41" t="s">
        <v>6</v>
      </c>
      <c r="B69" s="63">
        <f>SUM(B59:B68)</f>
        <v>604</v>
      </c>
      <c r="C69" s="64">
        <f>SUM(C59:C68)</f>
        <v>0.9999999999999999</v>
      </c>
      <c r="D69" s="63">
        <f>SUM(D59:D68)</f>
        <v>823</v>
      </c>
      <c r="E69" s="64">
        <f>SUM(E59:E68)</f>
        <v>1</v>
      </c>
      <c r="F69" s="63">
        <f>SUM(F59:F68)</f>
        <v>704.9599999999999</v>
      </c>
      <c r="G69" s="64">
        <f>SUM(G59:G68)</f>
        <v>1</v>
      </c>
      <c r="H69" s="63">
        <f>SUM(H59:H68)</f>
        <v>650.0000000000001</v>
      </c>
      <c r="I69" s="64">
        <f>SUM(I59:I68)</f>
        <v>0.9999999999999999</v>
      </c>
      <c r="J69" s="63">
        <f>SUM(J59:J68)</f>
        <v>676.5</v>
      </c>
      <c r="K69" s="64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2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85" ht="12"/>
    <row r="86" ht="12"/>
    <row r="89" spans="1:42" ht="40.5" customHeight="1">
      <c r="A89" s="49"/>
      <c r="B89" s="80" t="s">
        <v>36</v>
      </c>
      <c r="C89" s="80"/>
      <c r="D89" s="80"/>
      <c r="E89" s="80"/>
      <c r="F89" s="80"/>
      <c r="G89" s="49"/>
      <c r="H89" s="50"/>
      <c r="I89" s="5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2:42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3:42" ht="13.5" thickBot="1">
      <c r="C91" s="7"/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1" s="7" customFormat="1" ht="12.75">
      <c r="B92" s="41" t="s">
        <v>21</v>
      </c>
      <c r="C92" s="52"/>
      <c r="D92" s="53">
        <v>9</v>
      </c>
      <c r="E92" s="53">
        <v>12</v>
      </c>
      <c r="F92" s="53">
        <v>17</v>
      </c>
      <c r="G92" s="53">
        <v>18</v>
      </c>
      <c r="H92" s="53">
        <v>22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</row>
    <row r="93" spans="2:41" s="7" customFormat="1" ht="12.75">
      <c r="B93" s="41" t="s">
        <v>3</v>
      </c>
      <c r="C93" s="54"/>
      <c r="D93" s="55">
        <v>10</v>
      </c>
      <c r="E93" s="55">
        <v>7</v>
      </c>
      <c r="F93" s="55">
        <v>3</v>
      </c>
      <c r="G93" s="55">
        <v>11</v>
      </c>
      <c r="H93" s="55">
        <v>14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</row>
    <row r="94" spans="2:41" s="7" customFormat="1" ht="12.75">
      <c r="B94" s="41" t="s">
        <v>1</v>
      </c>
      <c r="C94" s="54"/>
      <c r="D94" s="55">
        <v>18</v>
      </c>
      <c r="E94" s="55">
        <v>12</v>
      </c>
      <c r="F94" s="55">
        <v>17</v>
      </c>
      <c r="G94" s="55">
        <v>34</v>
      </c>
      <c r="H94" s="55">
        <v>28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</row>
    <row r="95" spans="2:41" s="7" customFormat="1" ht="12.75">
      <c r="B95" s="41" t="s">
        <v>2</v>
      </c>
      <c r="C95" s="54"/>
      <c r="D95" s="55">
        <v>43</v>
      </c>
      <c r="E95" s="55">
        <v>58</v>
      </c>
      <c r="F95" s="55">
        <v>33</v>
      </c>
      <c r="G95" s="55">
        <v>43</v>
      </c>
      <c r="H95" s="55">
        <v>38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</row>
    <row r="96" spans="2:41" s="7" customFormat="1" ht="12.75" customHeight="1">
      <c r="B96" s="44" t="s">
        <v>16</v>
      </c>
      <c r="C96" s="54"/>
      <c r="D96" s="55">
        <v>25</v>
      </c>
      <c r="E96" s="55">
        <v>50</v>
      </c>
      <c r="F96" s="55">
        <v>52</v>
      </c>
      <c r="G96" s="55">
        <v>37</v>
      </c>
      <c r="H96" s="55">
        <v>39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</row>
    <row r="97" spans="2:41" s="7" customFormat="1" ht="12.75" customHeight="1">
      <c r="B97" s="44" t="s">
        <v>32</v>
      </c>
      <c r="C97" s="54"/>
      <c r="D97" s="55">
        <v>18</v>
      </c>
      <c r="E97" s="55">
        <v>16</v>
      </c>
      <c r="F97" s="55">
        <v>18</v>
      </c>
      <c r="G97" s="55"/>
      <c r="H97" s="55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</row>
    <row r="98" spans="2:41" s="7" customFormat="1" ht="15" customHeight="1">
      <c r="B98" s="41" t="s">
        <v>31</v>
      </c>
      <c r="C98" s="54"/>
      <c r="D98" s="55">
        <v>11</v>
      </c>
      <c r="E98" s="55">
        <v>7</v>
      </c>
      <c r="F98" s="55">
        <v>6</v>
      </c>
      <c r="G98" s="55">
        <v>7</v>
      </c>
      <c r="H98" s="55">
        <v>17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</row>
    <row r="99" spans="2:41" s="7" customFormat="1" ht="15" customHeight="1">
      <c r="B99" s="41" t="s">
        <v>5</v>
      </c>
      <c r="C99" s="54"/>
      <c r="D99" s="55">
        <v>8</v>
      </c>
      <c r="E99" s="55">
        <v>8</v>
      </c>
      <c r="F99" s="55">
        <v>8</v>
      </c>
      <c r="G99" s="55">
        <v>8</v>
      </c>
      <c r="H99" s="55">
        <v>8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</row>
    <row r="100" spans="2:41" s="7" customFormat="1" ht="13.5" thickBot="1">
      <c r="B100" s="41" t="s">
        <v>4</v>
      </c>
      <c r="C100" s="52"/>
      <c r="D100" s="56">
        <v>1</v>
      </c>
      <c r="E100" s="56">
        <v>1</v>
      </c>
      <c r="F100" s="56">
        <v>1</v>
      </c>
      <c r="G100" s="56">
        <v>2</v>
      </c>
      <c r="H100" s="56">
        <v>5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</row>
    <row r="103" spans="2:63" ht="18.75" customHeight="1">
      <c r="B103" s="80" t="s">
        <v>33</v>
      </c>
      <c r="C103" s="80"/>
      <c r="D103" s="80"/>
      <c r="E103" s="80"/>
      <c r="F103" s="80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43:63" ht="12"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7">
        <v>28.03</v>
      </c>
      <c r="D105" s="45" t="s">
        <v>34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8">
        <v>37.47</v>
      </c>
      <c r="D106" s="45" t="s">
        <v>35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22" ht="12"/>
  </sheetData>
  <sheetProtection/>
  <mergeCells count="15">
    <mergeCell ref="B103:F103"/>
    <mergeCell ref="B89:F89"/>
    <mergeCell ref="I12:J12"/>
    <mergeCell ref="D57:E57"/>
    <mergeCell ref="B12:D12"/>
    <mergeCell ref="E12:G12"/>
    <mergeCell ref="F57:G57"/>
    <mergeCell ref="H57:I57"/>
    <mergeCell ref="J57:K57"/>
    <mergeCell ref="A11:G11"/>
    <mergeCell ref="B57:C57"/>
    <mergeCell ref="A2:I2"/>
    <mergeCell ref="A3:I3"/>
    <mergeCell ref="A10:I10"/>
    <mergeCell ref="A55:I55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06"/>
  <sheetViews>
    <sheetView showGridLines="0" tabSelected="1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1" width="11.375" style="5" customWidth="1"/>
    <col min="12" max="50" width="5.125" style="5" customWidth="1"/>
    <col min="51" max="54" width="11.375" style="5" customWidth="1"/>
    <col min="55" max="16384" width="11.375" style="4" customWidth="1"/>
  </cols>
  <sheetData>
    <row r="1" ht="15" customHeight="1"/>
    <row r="2" spans="1:10" ht="22.5">
      <c r="A2" s="66" t="s">
        <v>28</v>
      </c>
      <c r="B2" s="66"/>
      <c r="C2" s="66"/>
      <c r="D2" s="66"/>
      <c r="E2" s="66"/>
      <c r="F2" s="66"/>
      <c r="G2" s="66"/>
      <c r="H2" s="67"/>
      <c r="I2" s="67"/>
      <c r="J2" s="6"/>
    </row>
    <row r="3" spans="1:10" ht="15.75" customHeight="1">
      <c r="A3" s="68" t="s">
        <v>20</v>
      </c>
      <c r="B3" s="68"/>
      <c r="C3" s="68"/>
      <c r="D3" s="68"/>
      <c r="E3" s="68"/>
      <c r="F3" s="68"/>
      <c r="G3" s="68"/>
      <c r="H3" s="67"/>
      <c r="I3" s="67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15</v>
      </c>
      <c r="B7" s="11">
        <v>0.8</v>
      </c>
      <c r="C7" s="11">
        <v>0.889</v>
      </c>
      <c r="D7" s="11">
        <v>0.909</v>
      </c>
      <c r="E7" s="11">
        <v>1</v>
      </c>
      <c r="F7" s="11">
        <v>0.727</v>
      </c>
      <c r="G7" s="11">
        <v>1</v>
      </c>
      <c r="H7" s="11">
        <v>1</v>
      </c>
      <c r="I7" s="11">
        <v>1</v>
      </c>
      <c r="J7" s="12">
        <v>0.7273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37</v>
      </c>
    </row>
    <row r="9" ht="15" customHeight="1">
      <c r="D9" s="3"/>
    </row>
    <row r="10" spans="1:9" ht="18.75">
      <c r="A10" s="69" t="s">
        <v>27</v>
      </c>
      <c r="B10" s="69"/>
      <c r="C10" s="69"/>
      <c r="D10" s="69"/>
      <c r="E10" s="69"/>
      <c r="F10" s="69"/>
      <c r="G10" s="69"/>
      <c r="H10" s="70"/>
      <c r="I10" s="70"/>
    </row>
    <row r="11" spans="1:8" ht="12" customHeight="1" thickBot="1">
      <c r="A11" s="71"/>
      <c r="B11" s="71"/>
      <c r="C11" s="71"/>
      <c r="D11" s="71"/>
      <c r="E11" s="71"/>
      <c r="F11" s="71"/>
      <c r="G11" s="71"/>
      <c r="H11" s="13"/>
    </row>
    <row r="12" spans="2:53" s="1" customFormat="1" ht="15.75" thickBot="1">
      <c r="B12" s="72" t="s">
        <v>10</v>
      </c>
      <c r="C12" s="73"/>
      <c r="D12" s="74"/>
      <c r="E12" s="72" t="s">
        <v>13</v>
      </c>
      <c r="F12" s="75"/>
      <c r="G12" s="76"/>
      <c r="H12" s="14" t="s">
        <v>22</v>
      </c>
      <c r="I12" s="81" t="s">
        <v>25</v>
      </c>
      <c r="J12" s="6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2010</v>
      </c>
      <c r="B14" s="23">
        <v>0.6</v>
      </c>
      <c r="C14" s="24">
        <v>0.974</v>
      </c>
      <c r="D14" s="59">
        <v>0.155</v>
      </c>
      <c r="E14" s="26">
        <v>0.6</v>
      </c>
      <c r="F14" s="24">
        <v>0.974</v>
      </c>
      <c r="G14" s="59">
        <v>0.236</v>
      </c>
      <c r="H14" s="27" t="s">
        <v>26</v>
      </c>
      <c r="I14" s="82">
        <v>0.67</v>
      </c>
      <c r="J14" s="82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2011</v>
      </c>
      <c r="B15" s="23">
        <v>0.6</v>
      </c>
      <c r="C15" s="24">
        <v>0.875</v>
      </c>
      <c r="D15" s="59">
        <f aca="true" t="shared" si="0" ref="D15:D22">(C15-C14)/C14</f>
        <v>-0.10164271047227924</v>
      </c>
      <c r="E15" s="26">
        <v>0.6</v>
      </c>
      <c r="F15" s="24">
        <v>0.84</v>
      </c>
      <c r="G15" s="59">
        <f aca="true" t="shared" si="1" ref="G15:G22">(F15-F14)/F14</f>
        <v>-0.1375770020533881</v>
      </c>
      <c r="H15" s="27" t="s">
        <v>26</v>
      </c>
      <c r="I15" s="82">
        <v>0.695</v>
      </c>
      <c r="J15" s="82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2012</v>
      </c>
      <c r="B16" s="23">
        <v>0.6</v>
      </c>
      <c r="C16" s="24">
        <v>0.7</v>
      </c>
      <c r="D16" s="59">
        <f t="shared" si="0"/>
        <v>-0.20000000000000004</v>
      </c>
      <c r="E16" s="26">
        <v>0.6</v>
      </c>
      <c r="F16" s="24">
        <v>0.721</v>
      </c>
      <c r="G16" s="59">
        <f t="shared" si="1"/>
        <v>-0.14166666666666666</v>
      </c>
      <c r="H16" s="27" t="s">
        <v>26</v>
      </c>
      <c r="I16" s="82">
        <v>0.6939</v>
      </c>
      <c r="J16" s="82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2013</v>
      </c>
      <c r="B17" s="23">
        <v>0.6</v>
      </c>
      <c r="C17" s="24">
        <v>0.78</v>
      </c>
      <c r="D17" s="59">
        <f t="shared" si="0"/>
        <v>0.1142857142857144</v>
      </c>
      <c r="E17" s="26">
        <v>0.6</v>
      </c>
      <c r="F17" s="24">
        <v>0.788</v>
      </c>
      <c r="G17" s="59">
        <f t="shared" si="1"/>
        <v>0.0929264909847435</v>
      </c>
      <c r="H17" s="27" t="s">
        <v>26</v>
      </c>
      <c r="I17" s="82">
        <v>0.7081</v>
      </c>
      <c r="J17" s="82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2">
        <v>2015</v>
      </c>
      <c r="B18" s="23">
        <v>0.6</v>
      </c>
      <c r="C18" s="24">
        <v>0.75</v>
      </c>
      <c r="D18" s="59">
        <f t="shared" si="0"/>
        <v>-0.03846153846153849</v>
      </c>
      <c r="E18" s="26">
        <v>0.6</v>
      </c>
      <c r="F18" s="24">
        <v>0.691</v>
      </c>
      <c r="G18" s="59">
        <f t="shared" si="1"/>
        <v>-0.12309644670050772</v>
      </c>
      <c r="H18" s="27" t="s">
        <v>26</v>
      </c>
      <c r="I18" s="82">
        <v>0.7083</v>
      </c>
      <c r="J18" s="82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1" customFormat="1" ht="15">
      <c r="A19" s="22">
        <v>2016</v>
      </c>
      <c r="B19" s="23">
        <v>0.6</v>
      </c>
      <c r="C19" s="24">
        <v>0.75</v>
      </c>
      <c r="D19" s="59">
        <f t="shared" si="0"/>
        <v>0</v>
      </c>
      <c r="E19" s="26">
        <v>0.6</v>
      </c>
      <c r="F19" s="24">
        <v>0.693</v>
      </c>
      <c r="G19" s="59">
        <f t="shared" si="1"/>
        <v>0.002894356005788715</v>
      </c>
      <c r="H19" s="27" t="s">
        <v>26</v>
      </c>
      <c r="I19" s="82">
        <v>0.7158</v>
      </c>
      <c r="J19" s="82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1" customFormat="1" ht="15">
      <c r="A20" s="32">
        <v>2017</v>
      </c>
      <c r="B20" s="23">
        <v>0.6</v>
      </c>
      <c r="C20" s="24">
        <v>0.543</v>
      </c>
      <c r="D20" s="59">
        <f t="shared" si="0"/>
        <v>-0.27599999999999997</v>
      </c>
      <c r="E20" s="26">
        <v>0.6</v>
      </c>
      <c r="F20" s="24">
        <v>0.58</v>
      </c>
      <c r="G20" s="59">
        <f t="shared" si="1"/>
        <v>-0.16305916305916304</v>
      </c>
      <c r="H20" s="27" t="s">
        <v>39</v>
      </c>
      <c r="I20" s="82">
        <v>0.7517</v>
      </c>
      <c r="J20" s="82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5" ht="15.75" thickBot="1">
      <c r="A21" s="32">
        <v>2018</v>
      </c>
      <c r="B21" s="23">
        <v>0.6</v>
      </c>
      <c r="C21" s="24">
        <v>0.6078</v>
      </c>
      <c r="D21" s="90">
        <f t="shared" si="0"/>
        <v>0.11933701657458556</v>
      </c>
      <c r="E21" s="26">
        <v>0.6</v>
      </c>
      <c r="F21" s="24">
        <v>0.5946</v>
      </c>
      <c r="G21" s="90">
        <f t="shared" si="1"/>
        <v>0.02517241379310355</v>
      </c>
      <c r="H21" s="27" t="s">
        <v>39</v>
      </c>
      <c r="I21" s="82">
        <v>0.7593</v>
      </c>
      <c r="J21" s="82">
        <v>0.7154</v>
      </c>
      <c r="T21" s="33"/>
      <c r="U21" s="34"/>
      <c r="X21" s="33"/>
      <c r="Y21" s="34"/>
    </row>
    <row r="22" spans="1:54" s="84" customFormat="1" ht="15" thickBot="1">
      <c r="A22" s="65">
        <v>2019</v>
      </c>
      <c r="B22" s="86">
        <v>0.6</v>
      </c>
      <c r="C22" s="87">
        <v>0.4032</v>
      </c>
      <c r="D22" s="88">
        <f t="shared" si="0"/>
        <v>-0.3366238894373149</v>
      </c>
      <c r="E22" s="89">
        <v>0.6</v>
      </c>
      <c r="F22" s="87">
        <v>0.5005</v>
      </c>
      <c r="G22" s="88">
        <f t="shared" si="1"/>
        <v>-0.1582576522031619</v>
      </c>
      <c r="H22" s="29" t="s">
        <v>39</v>
      </c>
      <c r="I22" s="83">
        <v>0.7365</v>
      </c>
      <c r="J22" s="83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7" t="s">
        <v>24</v>
      </c>
      <c r="B55" s="77"/>
      <c r="C55" s="77"/>
      <c r="D55" s="77"/>
      <c r="E55" s="77"/>
      <c r="F55" s="77"/>
      <c r="G55" s="77"/>
      <c r="H55" s="70"/>
      <c r="I55" s="70"/>
    </row>
    <row r="56" ht="12.75" thickBot="1"/>
    <row r="57" spans="2:52" s="7" customFormat="1" ht="13.5" customHeight="1" thickBot="1">
      <c r="B57" s="78">
        <v>2015</v>
      </c>
      <c r="C57" s="79"/>
      <c r="D57" s="78">
        <v>2016</v>
      </c>
      <c r="E57" s="79"/>
      <c r="F57" s="78">
        <v>2017</v>
      </c>
      <c r="G57" s="79"/>
      <c r="H57" s="78">
        <v>2018</v>
      </c>
      <c r="I57" s="79"/>
      <c r="J57" s="78">
        <v>2019</v>
      </c>
      <c r="K57" s="79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s="7" customFormat="1" ht="13.5" thickBot="1">
      <c r="A58" s="62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s="7" customFormat="1" ht="12.75">
      <c r="A59" s="41" t="s">
        <v>0</v>
      </c>
      <c r="B59" s="38">
        <v>30</v>
      </c>
      <c r="C59" s="39">
        <f>B59/B69</f>
        <v>0.75</v>
      </c>
      <c r="D59" s="38">
        <v>30</v>
      </c>
      <c r="E59" s="39">
        <f>D59/D69</f>
        <v>0.75</v>
      </c>
      <c r="F59" s="38">
        <v>25</v>
      </c>
      <c r="G59" s="39">
        <f>F59/F69</f>
        <v>0.5434782608695652</v>
      </c>
      <c r="H59" s="38">
        <v>31</v>
      </c>
      <c r="I59" s="39">
        <f>H59/H69</f>
        <v>0.6078431372549019</v>
      </c>
      <c r="J59" s="38">
        <v>25</v>
      </c>
      <c r="K59" s="39">
        <f>J59/J69</f>
        <v>0.4032258064516129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s="7" customFormat="1" ht="12.75">
      <c r="A60" s="41" t="s">
        <v>21</v>
      </c>
      <c r="B60" s="42">
        <v>0</v>
      </c>
      <c r="C60" s="43">
        <f>B60/B69</f>
        <v>0</v>
      </c>
      <c r="D60" s="42">
        <v>0</v>
      </c>
      <c r="E60" s="43">
        <f>D60/D69</f>
        <v>0</v>
      </c>
      <c r="F60" s="42">
        <v>0</v>
      </c>
      <c r="G60" s="43">
        <f>F60/F69</f>
        <v>0</v>
      </c>
      <c r="H60" s="42">
        <v>0</v>
      </c>
      <c r="I60" s="43">
        <f>H60/H69</f>
        <v>0</v>
      </c>
      <c r="J60" s="42">
        <v>0</v>
      </c>
      <c r="K60" s="43">
        <f>J60/J69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s="7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2</v>
      </c>
      <c r="I61" s="43">
        <f>H61/H69</f>
        <v>0.0392156862745098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s="7" customFormat="1" ht="12.75">
      <c r="A62" s="41" t="s">
        <v>1</v>
      </c>
      <c r="B62" s="42">
        <v>3</v>
      </c>
      <c r="C62" s="43">
        <f>B62/B69</f>
        <v>0.075</v>
      </c>
      <c r="D62" s="42">
        <v>2</v>
      </c>
      <c r="E62" s="43">
        <f>D62/D69</f>
        <v>0.05</v>
      </c>
      <c r="F62" s="42">
        <v>1</v>
      </c>
      <c r="G62" s="43">
        <f>F62/F69</f>
        <v>0.021739130434782608</v>
      </c>
      <c r="H62" s="42">
        <v>1</v>
      </c>
      <c r="I62" s="43">
        <f>H62/H69</f>
        <v>0.0196078431372549</v>
      </c>
      <c r="J62" s="42">
        <v>12</v>
      </c>
      <c r="K62" s="43">
        <f>J62/J69</f>
        <v>0.1935483870967742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s="7" customFormat="1" ht="12.75">
      <c r="A63" s="41" t="s">
        <v>2</v>
      </c>
      <c r="B63" s="42">
        <v>4</v>
      </c>
      <c r="C63" s="43">
        <f>B63/B69</f>
        <v>0.1</v>
      </c>
      <c r="D63" s="42">
        <v>4</v>
      </c>
      <c r="E63" s="43">
        <f>D63/D69</f>
        <v>0.1</v>
      </c>
      <c r="F63" s="42">
        <v>19</v>
      </c>
      <c r="G63" s="43">
        <f>F63/F69</f>
        <v>0.41304347826086957</v>
      </c>
      <c r="H63" s="42">
        <v>14</v>
      </c>
      <c r="I63" s="43">
        <f>H63/H69</f>
        <v>0.27450980392156865</v>
      </c>
      <c r="J63" s="42">
        <v>5</v>
      </c>
      <c r="K63" s="43">
        <f>J63/J69</f>
        <v>0.08064516129032258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s="7" customFormat="1" ht="12.75" customHeight="1">
      <c r="A64" s="44" t="s">
        <v>16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>
        <v>0</v>
      </c>
      <c r="G64" s="43">
        <f>F64/F69</f>
        <v>0</v>
      </c>
      <c r="H64" s="42"/>
      <c r="I64" s="43">
        <f>H64/H69</f>
        <v>0</v>
      </c>
      <c r="J64" s="42">
        <v>0</v>
      </c>
      <c r="K64" s="43">
        <f>J64/J69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s="7" customFormat="1" ht="12.75">
      <c r="A65" s="41" t="s">
        <v>32</v>
      </c>
      <c r="B65" s="42">
        <v>3</v>
      </c>
      <c r="C65" s="43">
        <f>B65/B69</f>
        <v>0.075</v>
      </c>
      <c r="D65" s="42">
        <v>4</v>
      </c>
      <c r="E65" s="43">
        <f>D65/D69</f>
        <v>0.1</v>
      </c>
      <c r="F65" s="42">
        <v>1</v>
      </c>
      <c r="G65" s="43">
        <f>F65/F69</f>
        <v>0.021739130434782608</v>
      </c>
      <c r="H65" s="42">
        <v>3</v>
      </c>
      <c r="I65" s="43">
        <f>H65/H69</f>
        <v>0.058823529411764705</v>
      </c>
      <c r="J65" s="42">
        <v>15</v>
      </c>
      <c r="K65" s="43">
        <f>J65/J69</f>
        <v>0.24193548387096775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s="7" customFormat="1" ht="12.75">
      <c r="A66" s="41" t="s">
        <v>31</v>
      </c>
      <c r="B66" s="42">
        <v>0</v>
      </c>
      <c r="C66" s="43">
        <f>B66/B69</f>
        <v>0</v>
      </c>
      <c r="D66" s="42">
        <v>0</v>
      </c>
      <c r="E66" s="43">
        <f>D66/D69</f>
        <v>0</v>
      </c>
      <c r="F66" s="42">
        <v>0</v>
      </c>
      <c r="G66" s="43">
        <f>F66/F69</f>
        <v>0</v>
      </c>
      <c r="H66" s="42">
        <v>0</v>
      </c>
      <c r="I66" s="43">
        <f>H66/H69</f>
        <v>0</v>
      </c>
      <c r="J66" s="42">
        <v>0</v>
      </c>
      <c r="K66" s="43">
        <f>J66/J69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s="7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5</v>
      </c>
      <c r="K68" s="43">
        <f>J68/J69</f>
        <v>0.08064516129032258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7" customFormat="1" ht="13.5" thickBot="1">
      <c r="A69" s="41" t="s">
        <v>6</v>
      </c>
      <c r="B69" s="63">
        <f>SUM(B59:B68)</f>
        <v>40</v>
      </c>
      <c r="C69" s="64">
        <f>SUM(C59:C68)</f>
        <v>0.9999999999999999</v>
      </c>
      <c r="D69" s="63">
        <f>SUM(D59:D68)</f>
        <v>40</v>
      </c>
      <c r="E69" s="64">
        <f>SUM(E59:E68)</f>
        <v>1</v>
      </c>
      <c r="F69" s="63">
        <f>SUM(F59:F68)</f>
        <v>46</v>
      </c>
      <c r="G69" s="64">
        <f>SUM(G59:G68)</f>
        <v>0.9999999999999999</v>
      </c>
      <c r="H69" s="63">
        <f>SUM(H59:H68)</f>
        <v>51</v>
      </c>
      <c r="I69" s="64">
        <f>SUM(I59:I68)</f>
        <v>1</v>
      </c>
      <c r="J69" s="63">
        <f>SUM(J59:J68)</f>
        <v>62</v>
      </c>
      <c r="K69" s="64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4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1:54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85" ht="12"/>
    <row r="86" ht="12"/>
    <row r="89" spans="1:54" ht="40.5" customHeight="1">
      <c r="A89" s="49"/>
      <c r="B89" s="80" t="s">
        <v>36</v>
      </c>
      <c r="C89" s="80"/>
      <c r="D89" s="80"/>
      <c r="E89" s="80"/>
      <c r="F89" s="80"/>
      <c r="G89" s="49"/>
      <c r="H89" s="50"/>
      <c r="I89" s="5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2:54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3:54" ht="13.5" thickBot="1">
      <c r="C91" s="7"/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3" s="7" customFormat="1" ht="12.75">
      <c r="B92" s="41" t="s">
        <v>21</v>
      </c>
      <c r="C92" s="52"/>
      <c r="D92" s="53">
        <v>0</v>
      </c>
      <c r="E92" s="53">
        <v>0</v>
      </c>
      <c r="F92" s="53">
        <v>0</v>
      </c>
      <c r="G92" s="53">
        <v>1</v>
      </c>
      <c r="H92" s="53">
        <v>0</v>
      </c>
      <c r="I92" s="60"/>
      <c r="J92" s="60"/>
      <c r="K92" s="60"/>
      <c r="L92" s="60"/>
      <c r="M92" s="60"/>
      <c r="N92" s="60"/>
      <c r="O92" s="60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  <row r="93" spans="2:53" s="7" customFormat="1" ht="12.75">
      <c r="B93" s="41" t="s">
        <v>3</v>
      </c>
      <c r="C93" s="54"/>
      <c r="D93" s="55">
        <v>0</v>
      </c>
      <c r="E93" s="55">
        <v>0</v>
      </c>
      <c r="F93" s="55">
        <v>1</v>
      </c>
      <c r="G93" s="55">
        <v>1</v>
      </c>
      <c r="H93" s="55">
        <v>1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2:53" s="7" customFormat="1" ht="12.75">
      <c r="B94" s="41" t="s">
        <v>1</v>
      </c>
      <c r="C94" s="54"/>
      <c r="D94" s="55">
        <v>1</v>
      </c>
      <c r="E94" s="55">
        <v>0</v>
      </c>
      <c r="F94" s="55">
        <v>2</v>
      </c>
      <c r="G94" s="55">
        <v>3</v>
      </c>
      <c r="H94" s="55">
        <v>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</row>
    <row r="95" spans="2:53" s="7" customFormat="1" ht="12.75">
      <c r="B95" s="41" t="s">
        <v>2</v>
      </c>
      <c r="C95" s="54"/>
      <c r="D95" s="55">
        <v>1</v>
      </c>
      <c r="E95" s="55">
        <v>2</v>
      </c>
      <c r="F95" s="55">
        <v>1</v>
      </c>
      <c r="G95" s="55">
        <v>2</v>
      </c>
      <c r="H95" s="55">
        <v>4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</row>
    <row r="96" spans="2:53" s="7" customFormat="1" ht="12.75" customHeight="1">
      <c r="B96" s="44" t="s">
        <v>16</v>
      </c>
      <c r="C96" s="54"/>
      <c r="D96" s="55">
        <v>1</v>
      </c>
      <c r="E96" s="55">
        <v>2</v>
      </c>
      <c r="F96" s="55">
        <v>6</v>
      </c>
      <c r="G96" s="55">
        <v>5</v>
      </c>
      <c r="H96" s="55">
        <v>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</row>
    <row r="97" spans="2:53" s="7" customFormat="1" ht="12.75" customHeight="1">
      <c r="B97" s="44" t="s">
        <v>32</v>
      </c>
      <c r="C97" s="54"/>
      <c r="D97" s="55">
        <v>2</v>
      </c>
      <c r="E97" s="55">
        <v>3</v>
      </c>
      <c r="F97" s="55">
        <v>3</v>
      </c>
      <c r="G97" s="55"/>
      <c r="H97" s="55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</row>
    <row r="98" spans="2:53" s="7" customFormat="1" ht="15" customHeight="1">
      <c r="B98" s="41" t="s">
        <v>31</v>
      </c>
      <c r="C98" s="54"/>
      <c r="D98" s="55">
        <v>1</v>
      </c>
      <c r="E98" s="55">
        <v>2</v>
      </c>
      <c r="F98" s="55">
        <v>1</v>
      </c>
      <c r="G98" s="55">
        <v>3</v>
      </c>
      <c r="H98" s="55">
        <v>3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spans="2:53" s="7" customFormat="1" ht="15" customHeight="1">
      <c r="B99" s="41" t="s">
        <v>5</v>
      </c>
      <c r="C99" s="54"/>
      <c r="D99" s="55">
        <v>1</v>
      </c>
      <c r="E99" s="55">
        <v>2</v>
      </c>
      <c r="F99" s="55">
        <v>2</v>
      </c>
      <c r="G99" s="55">
        <v>1</v>
      </c>
      <c r="H99" s="55">
        <v>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:53" s="7" customFormat="1" ht="13.5" thickBot="1">
      <c r="B100" s="41" t="s">
        <v>4</v>
      </c>
      <c r="C100" s="52"/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</row>
    <row r="103" spans="2:63" ht="18.75" customHeight="1">
      <c r="B103" s="80" t="s">
        <v>33</v>
      </c>
      <c r="C103" s="80"/>
      <c r="D103" s="80"/>
      <c r="E103" s="80"/>
      <c r="F103" s="80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5:63" ht="12"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7">
        <v>15.95</v>
      </c>
      <c r="D105" s="45" t="s">
        <v>34</v>
      </c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1">
        <v>43</v>
      </c>
      <c r="D106" s="45" t="s">
        <v>35</v>
      </c>
      <c r="BC106" s="5"/>
      <c r="BD106" s="5"/>
      <c r="BE106" s="5"/>
      <c r="BF106" s="5"/>
      <c r="BG106" s="5"/>
      <c r="BH106" s="5"/>
      <c r="BI106" s="5"/>
      <c r="BJ106" s="5"/>
      <c r="BK106" s="5"/>
    </row>
    <row r="120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57:C57"/>
    <mergeCell ref="I12:J12"/>
    <mergeCell ref="D57:E57"/>
    <mergeCell ref="B103:F103"/>
    <mergeCell ref="B89:F89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2011-10-14T22:01:18Z</cp:lastPrinted>
  <dcterms:created xsi:type="dcterms:W3CDTF">1999-06-08T15:24:14Z</dcterms:created>
  <dcterms:modified xsi:type="dcterms:W3CDTF">2019-05-02T17:54:58Z</dcterms:modified>
  <cp:category/>
  <cp:version/>
  <cp:contentType/>
  <cp:contentStatus/>
</cp:coreProperties>
</file>