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11280" activeTab="0"/>
  </bookViews>
  <sheets>
    <sheet name="Capitol Complex" sheetId="1" r:id="rId1"/>
  </sheets>
  <externalReferences>
    <externalReference r:id="rId4"/>
  </externalReference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<sst xmlns="http://schemas.openxmlformats.org/spreadsheetml/2006/main" count="66" uniqueCount="37">
  <si>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</si>
  <si>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</si>
  <si>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</si>
  <si>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</si>
  <si>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</si>
  <si>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</si>
  <si>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</si>
  <si>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</si>
  <si>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</si>
  <si>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</si>
  <si>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</si>
  <si>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</si>
  <si>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</si>
  <si>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</si>
  <si>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</si>
  <si>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</si>
  <si>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</si>
  <si>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</si>
  <si>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</si>
  <si>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</si>
  <si>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</si>
  <si>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</si>
  <si>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</si>
  <si>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</si>
  <si>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</si>
  <si>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</si>
  <si>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</si>
  <si>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Tourism, Office of - Capitol Complex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</si>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</sst>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42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42" applyNumberFormat="1" applyFont="1" applyBorder="1" applyAlignment="1">
      <alignment horizontal="center"/>
    </xf>
    <xf numFmtId="171" fontId="18" fillId="0" borderId="30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171" fontId="18" fillId="0" borderId="28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2" fillId="0" borderId="42" xfId="0" applyFont="1" applyBorder="1" applyAlignment="1">
      <alignment/>
    </xf>
    <xf numFmtId="0" fontId="22" fillId="0" borderId="41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9" fontId="19" fillId="0" borderId="43" xfId="59" applyFont="1" applyBorder="1" applyAlignment="1">
      <alignment/>
    </xf>
    <xf numFmtId="0" fontId="60" fillId="0" borderId="21" xfId="0" applyFont="1" applyBorder="1" applyAlignment="1">
      <alignment/>
    </xf>
    <xf numFmtId="0" fontId="45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575"/>
          <c:h val="0.83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811302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355"/>
          <c:w val="0.426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1"/>
          <c:w val="0.96125"/>
          <c:h val="0.73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5304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85"/>
          <c:w val="0.95925"/>
          <c:h val="0.70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9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0.382</cdr:y>
    </cdr:from>
    <cdr:to>
      <cdr:x>0.999</cdr:x>
      <cdr:y>0.641</cdr:y>
    </cdr:to>
    <cdr:sp>
      <cdr:nvSpPr>
        <cdr:cNvPr id="1" name="AutoShape 1"/>
        <cdr:cNvSpPr>
          <a:spLocks/>
        </cdr:cNvSpPr>
      </cdr:nvSpPr>
      <cdr:spPr>
        <a:xfrm>
          <a:off x="7162800" y="933450"/>
          <a:ext cx="333375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0.2885</cdr:y>
    </cdr:from>
    <cdr:to>
      <cdr:x>1</cdr:x>
      <cdr:y>0.4665</cdr:y>
    </cdr:to>
    <cdr:sp>
      <cdr:nvSpPr>
        <cdr:cNvPr id="1" name="AutoShape 2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0.3395</cdr:y>
    </cdr:from>
    <cdr:to>
      <cdr:x>1</cdr:x>
      <cdr:y>0.504</cdr:y>
    </cdr:to>
    <cdr:sp>
      <cdr:nvSpPr>
        <cdr:cNvPr id="1" name="AutoShape 2"/>
        <cdr:cNvSpPr>
          <a:spLocks/>
        </cdr:cNvSpPr>
      </cdr:nvSpPr>
      <cdr:spPr>
        <a:xfrm>
          <a:off x="5657850" y="7715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400050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2020550"/>
        <a:ext cx="75057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133350</xdr:rowOff>
    </xdr:from>
    <xdr:to>
      <xdr:col>6</xdr:col>
      <xdr:colOff>600075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57150" y="47148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6</xdr:col>
      <xdr:colOff>542925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0" y="69913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44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133350</xdr:colOff>
      <xdr:row>24</xdr:row>
      <xdr:rowOff>66675</xdr:rowOff>
    </xdr:from>
    <xdr:to>
      <xdr:col>8</xdr:col>
      <xdr:colOff>742950</xdr:colOff>
      <xdr:row>28</xdr:row>
      <xdr:rowOff>85725</xdr:rowOff>
    </xdr:to>
    <xdr:sp>
      <xdr:nvSpPr>
        <xdr:cNvPr id="5" name="AutoShape 8"/>
        <xdr:cNvSpPr>
          <a:spLocks/>
        </xdr:cNvSpPr>
      </xdr:nvSpPr>
      <xdr:spPr>
        <a:xfrm>
          <a:off x="6381750" y="4648200"/>
          <a:ext cx="1466850" cy="62865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40</xdr:row>
      <xdr:rowOff>9525</xdr:rowOff>
    </xdr:from>
    <xdr:to>
      <xdr:col>8</xdr:col>
      <xdr:colOff>704850</xdr:colOff>
      <xdr:row>42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143625" y="7029450"/>
          <a:ext cx="1666875" cy="342900"/>
        </a:xfrm>
        <a:prstGeom prst="borderCallout1">
          <a:avLst>
            <a:gd name="adj1" fmla="val -244134"/>
            <a:gd name="adj2" fmla="val -2839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85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42494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H110" sqref="H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2539062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 customWidth="1"/>
  </cols>
  <sheetData>
    <row r="1" ht="15" customHeight="1"/>
    <row r="2" spans="1:10" ht="22.5">
      <c r="A2" s="80" t="s">
        <v>27</v>
      </c>
      <c r="B2" s="80"/>
      <c r="C2" s="80"/>
      <c r="D2" s="80"/>
      <c r="E2" s="80"/>
      <c r="F2" s="80"/>
      <c r="G2" s="80"/>
      <c r="H2" s="71"/>
      <c r="I2" s="71"/>
      <c r="J2" s="6"/>
    </row>
    <row r="3" spans="1:10" ht="15.75" customHeight="1">
      <c r="A3" s="81" t="s">
        <v>36</v>
      </c>
      <c r="B3" s="81"/>
      <c r="C3" s="81"/>
      <c r="D3" s="81"/>
      <c r="E3" s="81"/>
      <c r="F3" s="81"/>
      <c r="G3" s="81"/>
      <c r="H3" s="71"/>
      <c r="I3" s="71"/>
      <c r="J3" s="6"/>
    </row>
    <row r="4" ht="6.75" customHeight="1">
      <c r="F4" s="7"/>
    </row>
    <row r="5" ht="13.5" thickBot="1">
      <c r="F5" s="7"/>
    </row>
    <row r="6" spans="1:50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5">
        <v>2019</v>
      </c>
      <c r="K6" s="8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0.87</v>
      </c>
      <c r="I7" s="11">
        <v>1</v>
      </c>
      <c r="J7" s="86">
        <v>0.8889</v>
      </c>
      <c r="K7" s="88">
        <v>92.31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3" t="s">
        <v>34</v>
      </c>
    </row>
    <row r="9" ht="15" customHeight="1"/>
    <row r="10" spans="1:9" ht="18.75">
      <c r="A10" s="82" t="s">
        <v>2</v>
      </c>
      <c r="B10" s="82"/>
      <c r="C10" s="82"/>
      <c r="D10" s="82"/>
      <c r="E10" s="82"/>
      <c r="F10" s="82"/>
      <c r="G10" s="82"/>
      <c r="H10" s="83"/>
      <c r="I10" s="83"/>
    </row>
    <row r="11" spans="1:8" ht="12" customHeight="1" thickBot="1">
      <c r="A11" s="79"/>
      <c r="B11" s="79"/>
      <c r="C11" s="79"/>
      <c r="D11" s="79"/>
      <c r="E11" s="79"/>
      <c r="F11" s="79"/>
      <c r="G11" s="79"/>
      <c r="H11" s="12"/>
    </row>
    <row r="12" spans="2:49" s="1" customFormat="1" ht="15.75" thickBot="1">
      <c r="B12" s="74" t="s">
        <v>3</v>
      </c>
      <c r="C12" s="75"/>
      <c r="D12" s="76"/>
      <c r="E12" s="74" t="s">
        <v>4</v>
      </c>
      <c r="F12" s="77"/>
      <c r="G12" s="78"/>
      <c r="H12" s="13" t="s">
        <v>5</v>
      </c>
      <c r="I12" s="70" t="s">
        <v>6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1">
        <v>2010</v>
      </c>
      <c r="B14" s="22">
        <v>0.6</v>
      </c>
      <c r="C14" s="23">
        <v>0.82</v>
      </c>
      <c r="D14" s="24">
        <v>0.046</v>
      </c>
      <c r="E14" s="22">
        <v>0.6</v>
      </c>
      <c r="F14" s="23">
        <v>0.786</v>
      </c>
      <c r="G14" s="24">
        <v>0.152</v>
      </c>
      <c r="H14" s="25" t="s">
        <v>13</v>
      </c>
      <c r="I14" s="58">
        <v>0.67</v>
      </c>
      <c r="J14" s="58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1">
        <v>2011</v>
      </c>
      <c r="B15" s="22">
        <v>0.6</v>
      </c>
      <c r="C15" s="23">
        <v>0.819</v>
      </c>
      <c r="D15" s="24">
        <f aca="true" t="shared" si="0" ref="D15:D22">(C15-C14)/C14</f>
        <v>-0.0012195121951219523</v>
      </c>
      <c r="E15" s="22">
        <v>0.6</v>
      </c>
      <c r="F15" s="23">
        <v>0.789</v>
      </c>
      <c r="G15" s="24">
        <f aca="true" t="shared" si="1" ref="G15:G22">(F15-F14)/F14</f>
        <v>0.0038167938931297743</v>
      </c>
      <c r="H15" s="25" t="s">
        <v>13</v>
      </c>
      <c r="I15" s="58">
        <v>0.695</v>
      </c>
      <c r="J15" s="58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1">
        <v>2012</v>
      </c>
      <c r="B16" s="22">
        <v>0.6</v>
      </c>
      <c r="C16" s="23">
        <v>0.812</v>
      </c>
      <c r="D16" s="24">
        <f t="shared" si="0"/>
        <v>-0.00854700854700842</v>
      </c>
      <c r="E16" s="22">
        <v>0.6</v>
      </c>
      <c r="F16" s="23">
        <v>0.782</v>
      </c>
      <c r="G16" s="24">
        <f t="shared" si="1"/>
        <v>-0.008871989860583024</v>
      </c>
      <c r="H16" s="25" t="s">
        <v>13</v>
      </c>
      <c r="I16" s="58">
        <v>0.6939</v>
      </c>
      <c r="J16" s="58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1">
        <v>2013</v>
      </c>
      <c r="B17" s="22">
        <v>0.6</v>
      </c>
      <c r="C17" s="23">
        <v>0.786</v>
      </c>
      <c r="D17" s="24">
        <f t="shared" si="0"/>
        <v>-0.03201970443349756</v>
      </c>
      <c r="E17" s="22">
        <v>0.6</v>
      </c>
      <c r="F17" s="23">
        <v>0.764</v>
      </c>
      <c r="G17" s="24">
        <f t="shared" si="1"/>
        <v>-0.02301790281329925</v>
      </c>
      <c r="H17" s="25" t="s">
        <v>13</v>
      </c>
      <c r="I17" s="58">
        <v>0.7081</v>
      </c>
      <c r="J17" s="58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1">
        <v>2015</v>
      </c>
      <c r="B18" s="22">
        <v>0.6</v>
      </c>
      <c r="C18" s="23">
        <v>0.91</v>
      </c>
      <c r="D18" s="24">
        <f t="shared" si="0"/>
        <v>0.15776081424936386</v>
      </c>
      <c r="E18" s="22">
        <v>0.6</v>
      </c>
      <c r="F18" s="23">
        <v>0.91</v>
      </c>
      <c r="G18" s="24">
        <f t="shared" si="1"/>
        <v>0.1910994764397906</v>
      </c>
      <c r="H18" s="25" t="s">
        <v>13</v>
      </c>
      <c r="I18" s="58">
        <v>0.7083</v>
      </c>
      <c r="J18" s="58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28" customFormat="1" ht="15">
      <c r="A19" s="21">
        <v>2016</v>
      </c>
      <c r="B19" s="22">
        <v>0.6</v>
      </c>
      <c r="C19" s="23">
        <v>0.787</v>
      </c>
      <c r="D19" s="24">
        <f t="shared" si="0"/>
        <v>-0.13516483516483516</v>
      </c>
      <c r="E19" s="22">
        <v>0.6</v>
      </c>
      <c r="F19" s="23">
        <v>0.779</v>
      </c>
      <c r="G19" s="24">
        <f t="shared" si="1"/>
        <v>-0.14395604395604394</v>
      </c>
      <c r="H19" s="25" t="s">
        <v>13</v>
      </c>
      <c r="I19" s="58">
        <v>0.7158</v>
      </c>
      <c r="J19" s="58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s="1" customFormat="1" ht="15">
      <c r="A20" s="59">
        <v>2017</v>
      </c>
      <c r="B20" s="67">
        <v>0.6</v>
      </c>
      <c r="C20" s="23">
        <v>0.9</v>
      </c>
      <c r="D20" s="24">
        <f t="shared" si="0"/>
        <v>0.14358322744599744</v>
      </c>
      <c r="E20" s="22">
        <v>0.6</v>
      </c>
      <c r="F20" s="23">
        <v>0.864</v>
      </c>
      <c r="G20" s="24">
        <f t="shared" si="1"/>
        <v>0.10911424903722716</v>
      </c>
      <c r="H20" s="25" t="s">
        <v>13</v>
      </c>
      <c r="I20" s="58">
        <v>0.7517</v>
      </c>
      <c r="J20" s="58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59">
        <v>2018</v>
      </c>
      <c r="B21" s="68">
        <v>0.6</v>
      </c>
      <c r="C21" s="61">
        <v>0.6915</v>
      </c>
      <c r="D21" s="62">
        <f t="shared" si="0"/>
        <v>-0.2316666666666667</v>
      </c>
      <c r="E21" s="60">
        <v>0.6</v>
      </c>
      <c r="F21" s="61">
        <v>0.7197</v>
      </c>
      <c r="G21" s="62">
        <f t="shared" si="1"/>
        <v>-0.16701388888888888</v>
      </c>
      <c r="H21" s="25" t="s">
        <v>13</v>
      </c>
      <c r="I21" s="58">
        <v>0.7593</v>
      </c>
      <c r="J21" s="58">
        <v>0.7154</v>
      </c>
      <c r="T21" s="29"/>
      <c r="U21" s="30"/>
      <c r="X21" s="29"/>
      <c r="Y21" s="30"/>
    </row>
    <row r="22" spans="1:25" ht="15.75" thickBot="1">
      <c r="A22" s="59">
        <v>2019</v>
      </c>
      <c r="B22" s="63">
        <v>0.6</v>
      </c>
      <c r="C22" s="64">
        <v>0.7538</v>
      </c>
      <c r="D22" s="65">
        <f t="shared" si="0"/>
        <v>0.09009399855386843</v>
      </c>
      <c r="E22" s="66">
        <v>0.6</v>
      </c>
      <c r="F22" s="64">
        <v>0.7752</v>
      </c>
      <c r="G22" s="65">
        <f t="shared" si="1"/>
        <v>0.0771154647769904</v>
      </c>
      <c r="H22" s="25" t="s">
        <v>13</v>
      </c>
      <c r="I22" s="58">
        <v>0.7365</v>
      </c>
      <c r="J22" s="58">
        <v>0.6923</v>
      </c>
      <c r="T22" s="29"/>
      <c r="U22" s="30"/>
      <c r="X22" s="29"/>
      <c r="Y22" s="30"/>
    </row>
    <row r="23" spans="1:25" ht="15.75" thickBot="1">
      <c r="A23" s="59">
        <v>2020</v>
      </c>
      <c r="B23" s="63">
        <v>0.6</v>
      </c>
      <c r="C23" s="64">
        <v>0.9169</v>
      </c>
      <c r="D23" s="65">
        <f>(C23-C22)/C22</f>
        <v>0.21637039002387903</v>
      </c>
      <c r="E23" s="66">
        <v>0.6</v>
      </c>
      <c r="F23" s="64">
        <v>0.9629</v>
      </c>
      <c r="G23" s="65">
        <f>(F23-F22)/F22</f>
        <v>0.24213106295149636</v>
      </c>
      <c r="H23" s="25" t="s">
        <v>13</v>
      </c>
      <c r="I23" s="58">
        <v>0.7374</v>
      </c>
      <c r="J23" s="58">
        <v>0.708</v>
      </c>
      <c r="T23" s="29"/>
      <c r="U23" s="30"/>
      <c r="X23" s="29"/>
      <c r="Y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20:25" ht="12">
      <c r="T30" s="29"/>
      <c r="U30" s="30"/>
      <c r="X30" s="29"/>
      <c r="Y30" s="30"/>
    </row>
    <row r="31" spans="12:13" ht="12">
      <c r="L31" s="30"/>
      <c r="M31" s="30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38" ht="12">
      <c r="W38" s="31"/>
    </row>
    <row r="55" ht="12" customHeight="1"/>
    <row r="56" spans="1:9" ht="18.75" customHeight="1">
      <c r="A56" s="84" t="s">
        <v>14</v>
      </c>
      <c r="B56" s="84"/>
      <c r="C56" s="84"/>
      <c r="D56" s="84"/>
      <c r="E56" s="84"/>
      <c r="F56" s="84"/>
      <c r="G56" s="84"/>
      <c r="H56" s="83"/>
      <c r="I56" s="83"/>
    </row>
    <row r="57" ht="12.75" thickBot="1"/>
    <row r="58" spans="2:46" s="7" customFormat="1" ht="13.5" customHeight="1" thickBot="1">
      <c r="B58" s="72">
        <v>2016</v>
      </c>
      <c r="C58" s="73"/>
      <c r="D58" s="72">
        <v>2017</v>
      </c>
      <c r="E58" s="73"/>
      <c r="F58" s="72">
        <v>2018</v>
      </c>
      <c r="G58" s="73"/>
      <c r="H58" s="72">
        <v>2019</v>
      </c>
      <c r="I58" s="73"/>
      <c r="J58" s="72">
        <v>2020</v>
      </c>
      <c r="K58" s="73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s="7" customFormat="1" ht="13.5" thickBot="1">
      <c r="A59" s="54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s="7" customFormat="1" ht="12.75">
      <c r="A60" s="37" t="s">
        <v>18</v>
      </c>
      <c r="B60" s="34">
        <v>78.7</v>
      </c>
      <c r="C60" s="35">
        <f>B60/B70</f>
        <v>0.787</v>
      </c>
      <c r="D60" s="34">
        <v>80.8</v>
      </c>
      <c r="E60" s="35">
        <f>D60/D70</f>
        <v>0.8161616161616161</v>
      </c>
      <c r="F60" s="34">
        <v>94.04</v>
      </c>
      <c r="G60" s="35">
        <f>F60/F70</f>
        <v>0.6914705882352942</v>
      </c>
      <c r="H60" s="34">
        <v>90.46</v>
      </c>
      <c r="I60" s="35">
        <f>H60/H70</f>
        <v>0.7538333333333332</v>
      </c>
      <c r="J60" s="34">
        <v>108.19999999999999</v>
      </c>
      <c r="K60" s="35">
        <f>J60/J70</f>
        <v>0.9169491525423729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46" s="7" customFormat="1" ht="12.75">
      <c r="A61" s="37" t="s">
        <v>24</v>
      </c>
      <c r="B61" s="38">
        <v>11.3</v>
      </c>
      <c r="C61" s="39">
        <f>B61/B70</f>
        <v>0.113</v>
      </c>
      <c r="D61" s="38">
        <v>9.2</v>
      </c>
      <c r="E61" s="39">
        <f>D61/D70</f>
        <v>0.09292929292929292</v>
      </c>
      <c r="F61" s="38">
        <v>6.959999999999999</v>
      </c>
      <c r="G61" s="39">
        <f>F61/F70</f>
        <v>0.05117647058823529</v>
      </c>
      <c r="H61" s="38">
        <v>7.54</v>
      </c>
      <c r="I61" s="39">
        <f>H61/H70</f>
        <v>0.06283333333333334</v>
      </c>
      <c r="J61" s="38">
        <v>5.8</v>
      </c>
      <c r="K61" s="39">
        <f>J61/J70</f>
        <v>0.04915254237288136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1:46" s="7" customFormat="1" ht="12.75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5</v>
      </c>
      <c r="G62" s="39">
        <f>F62/F70</f>
        <v>0.03676470588235294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1:46" s="7" customFormat="1" ht="12.75">
      <c r="A63" s="37" t="s">
        <v>19</v>
      </c>
      <c r="B63" s="38">
        <v>10</v>
      </c>
      <c r="C63" s="39">
        <f>B63/B70</f>
        <v>0.1</v>
      </c>
      <c r="D63" s="38">
        <v>5</v>
      </c>
      <c r="E63" s="39">
        <f>D63/D70</f>
        <v>0.050505050505050504</v>
      </c>
      <c r="F63" s="38">
        <v>9</v>
      </c>
      <c r="G63" s="39">
        <f>F63/F70</f>
        <v>0.0661764705882353</v>
      </c>
      <c r="H63" s="38">
        <v>5</v>
      </c>
      <c r="I63" s="39">
        <f>H63/H70</f>
        <v>0.041666666666666664</v>
      </c>
      <c r="J63" s="38">
        <v>0</v>
      </c>
      <c r="K63" s="39">
        <f>J63/J70</f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1:46" s="7" customFormat="1" ht="12.75">
      <c r="A64" s="37" t="s">
        <v>20</v>
      </c>
      <c r="B64" s="38">
        <v>0</v>
      </c>
      <c r="C64" s="39">
        <f>B64/B70</f>
        <v>0</v>
      </c>
      <c r="D64" s="38">
        <v>4</v>
      </c>
      <c r="E64" s="39">
        <f>D64/D70</f>
        <v>0.04040404040404041</v>
      </c>
      <c r="F64" s="38">
        <v>21</v>
      </c>
      <c r="G64" s="39">
        <f>F64/F70</f>
        <v>0.15441176470588236</v>
      </c>
      <c r="H64" s="38">
        <v>15</v>
      </c>
      <c r="I64" s="39">
        <f>H64/H70</f>
        <v>0.125</v>
      </c>
      <c r="J64" s="38">
        <v>0</v>
      </c>
      <c r="K64" s="39">
        <f>J64/J70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1:46" s="7" customFormat="1" ht="12.75" customHeight="1">
      <c r="A65" s="40" t="s">
        <v>25</v>
      </c>
      <c r="B65" s="38">
        <v>0</v>
      </c>
      <c r="C65" s="39">
        <f>B65/B70</f>
        <v>0</v>
      </c>
      <c r="D65" s="38">
        <v>0</v>
      </c>
      <c r="E65" s="39">
        <f>D65/D70</f>
        <v>0</v>
      </c>
      <c r="F65" s="38"/>
      <c r="G65" s="39">
        <f>F65/F70</f>
        <v>0</v>
      </c>
      <c r="H65" s="38">
        <v>0</v>
      </c>
      <c r="I65" s="39">
        <f>H65/H70</f>
        <v>0</v>
      </c>
      <c r="J65" s="38">
        <v>0</v>
      </c>
      <c r="K65" s="39">
        <f>J65/J70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1:46" s="7" customFormat="1" ht="12.75">
      <c r="A66" s="37" t="s">
        <v>29</v>
      </c>
      <c r="B66" s="38">
        <v>0</v>
      </c>
      <c r="C66" s="39">
        <f>B66/B70</f>
        <v>0</v>
      </c>
      <c r="D66" s="38">
        <v>0</v>
      </c>
      <c r="E66" s="39">
        <f>D66/D70</f>
        <v>0</v>
      </c>
      <c r="F66" s="38">
        <v>0</v>
      </c>
      <c r="G66" s="39">
        <f>F66/F70</f>
        <v>0</v>
      </c>
      <c r="H66" s="38">
        <v>0</v>
      </c>
      <c r="I66" s="39">
        <f>H66/H70</f>
        <v>0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46" s="7" customFormat="1" ht="12.75">
      <c r="A67" s="37" t="s">
        <v>28</v>
      </c>
      <c r="B67" s="38">
        <v>0</v>
      </c>
      <c r="C67" s="39">
        <f>B67/B70</f>
        <v>0</v>
      </c>
      <c r="D67" s="38">
        <v>0</v>
      </c>
      <c r="E67" s="39">
        <f>D67/D70</f>
        <v>0</v>
      </c>
      <c r="F67" s="38">
        <v>0</v>
      </c>
      <c r="G67" s="39">
        <f>F67/F70</f>
        <v>0</v>
      </c>
      <c r="H67" s="38">
        <v>0</v>
      </c>
      <c r="I67" s="39">
        <f>H67/H70</f>
        <v>0</v>
      </c>
      <c r="J67" s="38">
        <v>0</v>
      </c>
      <c r="K67" s="39">
        <f>J67/J70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46" s="7" customFormat="1" ht="12.75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46" s="7" customFormat="1" ht="12.75">
      <c r="A69" s="37" t="s">
        <v>22</v>
      </c>
      <c r="B69" s="38">
        <v>0</v>
      </c>
      <c r="C69" s="39">
        <f>B69/B70</f>
        <v>0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2</v>
      </c>
      <c r="I69" s="39">
        <f>H69/H70</f>
        <v>0.016666666666666666</v>
      </c>
      <c r="J69" s="38">
        <v>4</v>
      </c>
      <c r="K69" s="39">
        <f>J69/J70</f>
        <v>0.03389830508474577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1:46" s="7" customFormat="1" ht="13.5" thickBot="1">
      <c r="A70" s="37" t="s">
        <v>26</v>
      </c>
      <c r="B70" s="55">
        <f aca="true" t="shared" si="2" ref="B70:I70">SUM(B60:B69)</f>
        <v>100</v>
      </c>
      <c r="C70" s="56">
        <f t="shared" si="2"/>
        <v>1</v>
      </c>
      <c r="D70" s="55">
        <f t="shared" si="2"/>
        <v>99</v>
      </c>
      <c r="E70" s="56">
        <f t="shared" si="2"/>
        <v>0.9999999999999999</v>
      </c>
      <c r="F70" s="55">
        <f t="shared" si="2"/>
        <v>136</v>
      </c>
      <c r="G70" s="56">
        <f t="shared" si="2"/>
        <v>1</v>
      </c>
      <c r="H70" s="55">
        <f t="shared" si="2"/>
        <v>120</v>
      </c>
      <c r="I70" s="56">
        <f t="shared" si="2"/>
        <v>0.9999999999999999</v>
      </c>
      <c r="J70" s="55">
        <f>SUM(J60:J69)</f>
        <v>117.99999999999999</v>
      </c>
      <c r="K70" s="56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1:50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86" ht="12"/>
    <row r="87" ht="12"/>
    <row r="90" spans="1:50" ht="40.5" customHeight="1">
      <c r="A90" s="45"/>
      <c r="B90" s="69" t="s">
        <v>33</v>
      </c>
      <c r="C90" s="69"/>
      <c r="D90" s="69"/>
      <c r="E90" s="69"/>
      <c r="F90" s="69"/>
      <c r="G90" s="45"/>
      <c r="H90" s="46"/>
      <c r="I90" s="4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2:50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3:50" ht="13.5" thickBot="1">
      <c r="C92" s="7"/>
      <c r="D92" s="47">
        <v>2016</v>
      </c>
      <c r="E92" s="47">
        <v>2017</v>
      </c>
      <c r="F92" s="47">
        <v>2018</v>
      </c>
      <c r="G92" s="47">
        <v>2019</v>
      </c>
      <c r="H92" s="47">
        <v>2020</v>
      </c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2:48" s="7" customFormat="1" ht="12.75">
      <c r="B93" s="37" t="s">
        <v>24</v>
      </c>
      <c r="C93" s="48"/>
      <c r="D93" s="49">
        <v>0</v>
      </c>
      <c r="E93" s="49">
        <v>3</v>
      </c>
      <c r="F93" s="49">
        <v>3</v>
      </c>
      <c r="G93" s="49">
        <v>7</v>
      </c>
      <c r="H93" s="49">
        <v>8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2:48" s="7" customFormat="1" ht="12.75">
      <c r="B94" s="37" t="s">
        <v>21</v>
      </c>
      <c r="C94" s="50"/>
      <c r="D94" s="51">
        <v>2</v>
      </c>
      <c r="E94" s="51">
        <v>1</v>
      </c>
      <c r="F94" s="51">
        <v>2</v>
      </c>
      <c r="G94" s="51">
        <v>0</v>
      </c>
      <c r="H94" s="51">
        <v>2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2:48" s="7" customFormat="1" ht="12.75">
      <c r="B95" s="37" t="s">
        <v>19</v>
      </c>
      <c r="C95" s="50"/>
      <c r="D95" s="51">
        <v>3</v>
      </c>
      <c r="E95" s="51">
        <v>3</v>
      </c>
      <c r="F95" s="51">
        <v>4</v>
      </c>
      <c r="G95" s="51">
        <v>4</v>
      </c>
      <c r="H95" s="51">
        <v>5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2:48" s="7" customFormat="1" ht="12.75">
      <c r="B96" s="37" t="s">
        <v>20</v>
      </c>
      <c r="C96" s="50"/>
      <c r="D96" s="51">
        <v>2</v>
      </c>
      <c r="E96" s="51">
        <v>5</v>
      </c>
      <c r="F96" s="51">
        <v>0</v>
      </c>
      <c r="G96" s="51">
        <v>4</v>
      </c>
      <c r="H96" s="51">
        <v>2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</row>
    <row r="97" spans="2:48" s="7" customFormat="1" ht="12.75" customHeight="1">
      <c r="B97" s="40" t="s">
        <v>25</v>
      </c>
      <c r="C97" s="50"/>
      <c r="D97" s="51">
        <v>15</v>
      </c>
      <c r="E97" s="51">
        <v>13</v>
      </c>
      <c r="F97" s="51">
        <v>17</v>
      </c>
      <c r="G97" s="51">
        <v>14</v>
      </c>
      <c r="H97" s="51">
        <v>19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</row>
    <row r="98" spans="2:48" s="7" customFormat="1" ht="12.75" customHeight="1">
      <c r="B98" s="40" t="s">
        <v>29</v>
      </c>
      <c r="C98" s="50"/>
      <c r="D98" s="51">
        <v>6</v>
      </c>
      <c r="E98" s="51">
        <v>6</v>
      </c>
      <c r="F98" s="51"/>
      <c r="G98" s="51"/>
      <c r="H98" s="5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2:48" s="7" customFormat="1" ht="15" customHeight="1">
      <c r="B99" s="37" t="s">
        <v>28</v>
      </c>
      <c r="C99" s="50"/>
      <c r="D99" s="51">
        <v>14</v>
      </c>
      <c r="E99" s="51">
        <v>14</v>
      </c>
      <c r="F99" s="51">
        <v>14</v>
      </c>
      <c r="G99" s="51">
        <v>14</v>
      </c>
      <c r="H99" s="51">
        <v>17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0" spans="2:48" s="7" customFormat="1" ht="15" customHeight="1">
      <c r="B100" s="37" t="s">
        <v>23</v>
      </c>
      <c r="C100" s="50"/>
      <c r="D100" s="51">
        <v>1</v>
      </c>
      <c r="E100" s="51">
        <v>1</v>
      </c>
      <c r="F100" s="51">
        <v>1</v>
      </c>
      <c r="G100" s="51">
        <v>0</v>
      </c>
      <c r="H100" s="51">
        <v>1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</row>
    <row r="101" spans="2:48" s="7" customFormat="1" ht="13.5" thickBot="1">
      <c r="B101" s="37" t="s">
        <v>22</v>
      </c>
      <c r="C101" s="48"/>
      <c r="D101" s="52">
        <v>1</v>
      </c>
      <c r="E101" s="52">
        <v>0</v>
      </c>
      <c r="F101" s="52">
        <v>1</v>
      </c>
      <c r="G101" s="52">
        <v>1</v>
      </c>
      <c r="H101" s="52">
        <v>2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</row>
    <row r="104" spans="2:63" ht="18.75" customHeight="1">
      <c r="B104" s="69" t="s">
        <v>30</v>
      </c>
      <c r="C104" s="69"/>
      <c r="D104" s="69"/>
      <c r="E104" s="69"/>
      <c r="F104" s="69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1:63" ht="12"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3">
        <v>15.48</v>
      </c>
      <c r="D106" s="41" t="s">
        <v>31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35</v>
      </c>
      <c r="D107" s="41" t="s">
        <v>32</v>
      </c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10" ht="12"/>
  </sheetData>
  <sheetProtection/>
  <mergeCells count="15">
    <mergeCell ref="A11:G11"/>
    <mergeCell ref="A2:I2"/>
    <mergeCell ref="A3:I3"/>
    <mergeCell ref="A10:I10"/>
    <mergeCell ref="A56:I56"/>
    <mergeCell ref="J58:K58"/>
    <mergeCell ref="B104:F104"/>
    <mergeCell ref="B90:F90"/>
    <mergeCell ref="I12:J12"/>
    <mergeCell ref="B58:C58"/>
    <mergeCell ref="B12:D12"/>
    <mergeCell ref="E12:G12"/>
    <mergeCell ref="D58:E58"/>
    <mergeCell ref="F58:G58"/>
    <mergeCell ref="H58:I58"/>
  </mergeCells>
  <printOptions horizontalCentered="1"/>
  <pageMargins left="0.76" right="0.41" top="0.68" bottom="0.5" header="0.5" footer="0"/>
  <pageSetup orientation="portrait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2011-10-14T22:02:20Z</cp:lastPrinted>
  <dcterms:created xsi:type="dcterms:W3CDTF">2001-07-31T21:55:56Z</dcterms:created>
  <dcterms:modified xsi:type="dcterms:W3CDTF">2020-07-11T20:57:07Z</dcterms:modified>
  <cp:category/>
  <cp:version/>
  <cp:contentType/>
  <cp:contentStatus/>
</cp:coreProperties>
</file>