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80" windowWidth="14160" windowHeight="11640" activeTab="0"/>
  </bookViews>
  <sheets>
    <sheet name="Capitol Complex" sheetId="1" r:id="rId1"/>
  </sheets>
  <definedNames>
    <definedName name="_xlnm.Print_Area" localSheetId="0">'Capitol Complex'!$A$1:$I$106</definedName>
  </definedNames>
  <calcPr fullCalcOnLoad="1"/>
</workbook>
</file>

<file path=xl/sharedStrings.xml><?xml version="1.0" encoding="utf-8"?>
<sst xmlns="http://schemas.openxmlformats.org/spreadsheetml/2006/main" count="65" uniqueCount="37">
  <si>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</si>
  <si>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</si>
  <si>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</si>
  <si>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</si>
  <si>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</si>
  <si>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</si>
  <si>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</si>
  <si>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</si>
  <si>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</si>
  <si>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</si>
  <si>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</si>
  <si>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</si>
  <si>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</si>
  <si>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</si>
  <si>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</si>
  <si>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</si>
  <si>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</si>
  <si>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</si>
  <si>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</si>
  <si>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</si>
  <si>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</si>
  <si>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</si>
  <si>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</si>
  <si>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</si>
  <si>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</si>
  <si>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</si>
  <si>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</si>
  <si>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Tourism, Office of - Capitol Complex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</si>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</sst>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42" applyNumberFormat="1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42" applyNumberFormat="1" applyFont="1" applyBorder="1" applyAlignment="1">
      <alignment horizontal="center"/>
    </xf>
    <xf numFmtId="1" fontId="18" fillId="0" borderId="32" xfId="42" applyNumberFormat="1" applyFont="1" applyBorder="1" applyAlignment="1">
      <alignment horizontal="center"/>
    </xf>
    <xf numFmtId="171" fontId="18" fillId="0" borderId="30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3" xfId="0" applyNumberFormat="1" applyFont="1" applyBorder="1" applyAlignment="1">
      <alignment/>
    </xf>
    <xf numFmtId="167" fontId="18" fillId="0" borderId="34" xfId="59" applyNumberFormat="1" applyFont="1" applyBorder="1" applyAlignment="1">
      <alignment/>
    </xf>
    <xf numFmtId="171" fontId="18" fillId="0" borderId="28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2" fillId="0" borderId="37" xfId="0" applyFont="1" applyBorder="1" applyAlignment="1">
      <alignment/>
    </xf>
    <xf numFmtId="0" fontId="22" fillId="0" borderId="36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4" fillId="0" borderId="26" xfId="0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457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22127935"/>
        <c:axId val="64933688"/>
      </c:bar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33688"/>
        <c:crosses val="autoZero"/>
        <c:auto val="1"/>
        <c:lblOffset val="100"/>
        <c:tickLblSkip val="1"/>
        <c:noMultiLvlLbl val="0"/>
      </c:catAx>
      <c:valAx>
        <c:axId val="64933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127935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355"/>
          <c:w val="0.379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1"/>
          <c:w val="0.96125"/>
          <c:h val="0.73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47532281"/>
        <c:axId val="25137346"/>
      </c:line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53228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85"/>
          <c:w val="0.95925"/>
          <c:h val="0.700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24909523"/>
        <c:axId val="22859116"/>
      </c:line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59116"/>
        <c:crosses val="autoZero"/>
        <c:auto val="1"/>
        <c:lblOffset val="100"/>
        <c:tickLblSkip val="1"/>
        <c:noMultiLvlLbl val="0"/>
      </c:catAx>
      <c:valAx>
        <c:axId val="2285911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52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0.3785</cdr:y>
    </cdr:from>
    <cdr:to>
      <cdr:x>0.999</cdr:x>
      <cdr:y>0.634</cdr:y>
    </cdr:to>
    <cdr:sp>
      <cdr:nvSpPr>
        <cdr:cNvPr id="1" name="AutoShape 1"/>
        <cdr:cNvSpPr>
          <a:spLocks/>
        </cdr:cNvSpPr>
      </cdr:nvSpPr>
      <cdr:spPr>
        <a:xfrm>
          <a:off x="7162800" y="923925"/>
          <a:ext cx="333375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0.2885</cdr:y>
    </cdr:from>
    <cdr:to>
      <cdr:x>1</cdr:x>
      <cdr:y>0.4665</cdr:y>
    </cdr:to>
    <cdr:sp>
      <cdr:nvSpPr>
        <cdr:cNvPr id="1" name="AutoShape 2"/>
        <cdr:cNvSpPr>
          <a:spLocks/>
        </cdr:cNvSpPr>
      </cdr:nvSpPr>
      <cdr:spPr>
        <a:xfrm>
          <a:off x="5657850" y="63817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0.3395</cdr:y>
    </cdr:from>
    <cdr:to>
      <cdr:x>1</cdr:x>
      <cdr:y>0.504</cdr:y>
    </cdr:to>
    <cdr:sp>
      <cdr:nvSpPr>
        <cdr:cNvPr id="1" name="AutoShape 2"/>
        <cdr:cNvSpPr>
          <a:spLocks/>
        </cdr:cNvSpPr>
      </cdr:nvSpPr>
      <cdr:spPr>
        <a:xfrm>
          <a:off x="5657850" y="77152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400050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0" y="11820525"/>
        <a:ext cx="75057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133350</xdr:rowOff>
    </xdr:from>
    <xdr:to>
      <xdr:col>6</xdr:col>
      <xdr:colOff>600075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57150" y="45148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123825</xdr:rowOff>
    </xdr:from>
    <xdr:to>
      <xdr:col>6</xdr:col>
      <xdr:colOff>542925</xdr:colOff>
      <xdr:row>53</xdr:row>
      <xdr:rowOff>123825</xdr:rowOff>
    </xdr:to>
    <xdr:graphicFrame>
      <xdr:nvGraphicFramePr>
        <xdr:cNvPr id="3" name="Chart 3"/>
        <xdr:cNvGraphicFramePr/>
      </xdr:nvGraphicFramePr>
      <xdr:xfrm>
        <a:off x="0" y="67913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249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133350</xdr:colOff>
      <xdr:row>23</xdr:row>
      <xdr:rowOff>66675</xdr:rowOff>
    </xdr:from>
    <xdr:to>
      <xdr:col>8</xdr:col>
      <xdr:colOff>742950</xdr:colOff>
      <xdr:row>27</xdr:row>
      <xdr:rowOff>85725</xdr:rowOff>
    </xdr:to>
    <xdr:sp>
      <xdr:nvSpPr>
        <xdr:cNvPr id="5" name="AutoShape 8"/>
        <xdr:cNvSpPr>
          <a:spLocks/>
        </xdr:cNvSpPr>
      </xdr:nvSpPr>
      <xdr:spPr>
        <a:xfrm>
          <a:off x="6381750" y="4448175"/>
          <a:ext cx="1466850" cy="62865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39</xdr:row>
      <xdr:rowOff>9525</xdr:rowOff>
    </xdr:from>
    <xdr:to>
      <xdr:col>8</xdr:col>
      <xdr:colOff>704850</xdr:colOff>
      <xdr:row>41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6143625" y="6829425"/>
          <a:ext cx="1666875" cy="342900"/>
        </a:xfrm>
        <a:prstGeom prst="borderCallout1">
          <a:avLst>
            <a:gd name="adj1" fmla="val -244134"/>
            <a:gd name="adj2" fmla="val -2839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59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84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76200" y="140493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459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4152900" y="1459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H106" sqref="H106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2539062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 customWidth="1"/>
  </cols>
  <sheetData>
    <row r="1" ht="15" customHeight="1"/>
    <row r="2" spans="1:10" ht="22.5">
      <c r="A2" s="68" t="s">
        <v>27</v>
      </c>
      <c r="B2" s="68"/>
      <c r="C2" s="68"/>
      <c r="D2" s="68"/>
      <c r="E2" s="68"/>
      <c r="F2" s="68"/>
      <c r="G2" s="68"/>
      <c r="H2" s="69"/>
      <c r="I2" s="69"/>
      <c r="J2" s="6"/>
    </row>
    <row r="3" spans="1:10" ht="15.75" customHeight="1">
      <c r="A3" s="70" t="s">
        <v>36</v>
      </c>
      <c r="B3" s="70"/>
      <c r="C3" s="70"/>
      <c r="D3" s="70"/>
      <c r="E3" s="70"/>
      <c r="F3" s="70"/>
      <c r="G3" s="70"/>
      <c r="H3" s="69"/>
      <c r="I3" s="69"/>
      <c r="J3" s="6"/>
    </row>
    <row r="4" ht="6.75" customHeight="1">
      <c r="F4" s="7"/>
    </row>
    <row r="5" ht="13.5" thickBot="1">
      <c r="F5" s="7"/>
    </row>
    <row r="6" spans="1:50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0.87</v>
      </c>
      <c r="I7" s="11">
        <v>1</v>
      </c>
      <c r="J7" s="12">
        <v>0.8889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ht="15" customHeight="1">
      <c r="D8" s="3" t="s">
        <v>34</v>
      </c>
    </row>
    <row r="9" ht="15" customHeight="1"/>
    <row r="10" spans="1:9" ht="18.75">
      <c r="A10" s="71" t="s">
        <v>2</v>
      </c>
      <c r="B10" s="71"/>
      <c r="C10" s="71"/>
      <c r="D10" s="71"/>
      <c r="E10" s="71"/>
      <c r="F10" s="71"/>
      <c r="G10" s="71"/>
      <c r="H10" s="72"/>
      <c r="I10" s="72"/>
    </row>
    <row r="11" spans="1:8" ht="12" customHeight="1" thickBot="1">
      <c r="A11" s="67"/>
      <c r="B11" s="67"/>
      <c r="C11" s="67"/>
      <c r="D11" s="67"/>
      <c r="E11" s="67"/>
      <c r="F11" s="67"/>
      <c r="G11" s="67"/>
      <c r="H11" s="13"/>
    </row>
    <row r="12" spans="2:49" s="1" customFormat="1" ht="15.75" thickBot="1">
      <c r="B12" s="62" t="s">
        <v>3</v>
      </c>
      <c r="C12" s="63"/>
      <c r="D12" s="64"/>
      <c r="E12" s="62" t="s">
        <v>4</v>
      </c>
      <c r="F12" s="65"/>
      <c r="G12" s="66"/>
      <c r="H12" s="14" t="s">
        <v>5</v>
      </c>
      <c r="I12" s="74" t="s">
        <v>6</v>
      </c>
      <c r="J12" s="6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2">
        <v>2010</v>
      </c>
      <c r="B14" s="23">
        <v>0.6</v>
      </c>
      <c r="C14" s="24">
        <v>0.82</v>
      </c>
      <c r="D14" s="25">
        <v>0.046</v>
      </c>
      <c r="E14" s="23">
        <v>0.6</v>
      </c>
      <c r="F14" s="24">
        <v>0.786</v>
      </c>
      <c r="G14" s="25">
        <v>0.152</v>
      </c>
      <c r="H14" s="26" t="s">
        <v>13</v>
      </c>
      <c r="I14" s="75">
        <v>0.67</v>
      </c>
      <c r="J14" s="75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2">
        <v>2011</v>
      </c>
      <c r="B15" s="23">
        <v>0.6</v>
      </c>
      <c r="C15" s="24">
        <v>0.819</v>
      </c>
      <c r="D15" s="25">
        <f aca="true" t="shared" si="0" ref="D15:D22">(C15-C14)/C14</f>
        <v>-0.0012195121951219523</v>
      </c>
      <c r="E15" s="23">
        <v>0.6</v>
      </c>
      <c r="F15" s="24">
        <v>0.789</v>
      </c>
      <c r="G15" s="25">
        <f aca="true" t="shared" si="1" ref="G15:G22">(F15-F14)/F14</f>
        <v>0.0038167938931297743</v>
      </c>
      <c r="H15" s="26" t="s">
        <v>13</v>
      </c>
      <c r="I15" s="75">
        <v>0.695</v>
      </c>
      <c r="J15" s="75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2">
        <v>2012</v>
      </c>
      <c r="B16" s="23">
        <v>0.6</v>
      </c>
      <c r="C16" s="24">
        <v>0.812</v>
      </c>
      <c r="D16" s="25">
        <f t="shared" si="0"/>
        <v>-0.00854700854700842</v>
      </c>
      <c r="E16" s="23">
        <v>0.6</v>
      </c>
      <c r="F16" s="24">
        <v>0.782</v>
      </c>
      <c r="G16" s="25">
        <f t="shared" si="1"/>
        <v>-0.008871989860583024</v>
      </c>
      <c r="H16" s="26" t="s">
        <v>13</v>
      </c>
      <c r="I16" s="75">
        <v>0.6939</v>
      </c>
      <c r="J16" s="75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2">
        <v>2013</v>
      </c>
      <c r="B17" s="23">
        <v>0.6</v>
      </c>
      <c r="C17" s="24">
        <v>0.786</v>
      </c>
      <c r="D17" s="25">
        <f t="shared" si="0"/>
        <v>-0.03201970443349756</v>
      </c>
      <c r="E17" s="23">
        <v>0.6</v>
      </c>
      <c r="F17" s="24">
        <v>0.764</v>
      </c>
      <c r="G17" s="25">
        <f t="shared" si="1"/>
        <v>-0.02301790281329925</v>
      </c>
      <c r="H17" s="26" t="s">
        <v>13</v>
      </c>
      <c r="I17" s="75">
        <v>0.7081</v>
      </c>
      <c r="J17" s="75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2">
        <v>2015</v>
      </c>
      <c r="B18" s="23">
        <v>0.6</v>
      </c>
      <c r="C18" s="24">
        <v>0.91</v>
      </c>
      <c r="D18" s="25">
        <f t="shared" si="0"/>
        <v>0.15776081424936386</v>
      </c>
      <c r="E18" s="23">
        <v>0.6</v>
      </c>
      <c r="F18" s="24">
        <v>0.91</v>
      </c>
      <c r="G18" s="25">
        <f t="shared" si="1"/>
        <v>0.1910994764397906</v>
      </c>
      <c r="H18" s="26" t="s">
        <v>13</v>
      </c>
      <c r="I18" s="75">
        <v>0.7083</v>
      </c>
      <c r="J18" s="75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29" customFormat="1" ht="15">
      <c r="A19" s="22">
        <v>2016</v>
      </c>
      <c r="B19" s="23">
        <v>0.6</v>
      </c>
      <c r="C19" s="24">
        <v>0.787</v>
      </c>
      <c r="D19" s="25">
        <f t="shared" si="0"/>
        <v>-0.13516483516483516</v>
      </c>
      <c r="E19" s="23">
        <v>0.6</v>
      </c>
      <c r="F19" s="24">
        <v>0.779</v>
      </c>
      <c r="G19" s="25">
        <f t="shared" si="1"/>
        <v>-0.14395604395604394</v>
      </c>
      <c r="H19" s="26" t="s">
        <v>13</v>
      </c>
      <c r="I19" s="75">
        <v>0.7158</v>
      </c>
      <c r="J19" s="75">
        <v>0.6789</v>
      </c>
      <c r="K19" s="21"/>
      <c r="L19" s="21"/>
      <c r="M19" s="21"/>
      <c r="N19" s="21"/>
      <c r="O19" s="21"/>
      <c r="P19" s="21"/>
      <c r="Q19" s="21"/>
      <c r="R19" s="21"/>
      <c r="S19" s="28"/>
      <c r="T19" s="21"/>
      <c r="U19" s="21"/>
      <c r="V19" s="21"/>
      <c r="W19" s="28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s="1" customFormat="1" ht="15">
      <c r="A20" s="76">
        <v>2017</v>
      </c>
      <c r="B20" s="84">
        <v>0.6</v>
      </c>
      <c r="C20" s="24">
        <v>0.9</v>
      </c>
      <c r="D20" s="25">
        <f t="shared" si="0"/>
        <v>0.14358322744599744</v>
      </c>
      <c r="E20" s="23">
        <v>0.6</v>
      </c>
      <c r="F20" s="24">
        <v>0.864</v>
      </c>
      <c r="G20" s="25">
        <f t="shared" si="1"/>
        <v>0.10911424903722716</v>
      </c>
      <c r="H20" s="26" t="s">
        <v>13</v>
      </c>
      <c r="I20" s="75">
        <v>0.7517</v>
      </c>
      <c r="J20" s="75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76">
        <v>2018</v>
      </c>
      <c r="B21" s="85">
        <v>0.6</v>
      </c>
      <c r="C21" s="78">
        <v>0.6915</v>
      </c>
      <c r="D21" s="79">
        <f t="shared" si="0"/>
        <v>-0.2316666666666667</v>
      </c>
      <c r="E21" s="77">
        <v>0.6</v>
      </c>
      <c r="F21" s="78">
        <v>0.7197</v>
      </c>
      <c r="G21" s="79">
        <f t="shared" si="1"/>
        <v>-0.16701388888888888</v>
      </c>
      <c r="H21" s="26" t="s">
        <v>13</v>
      </c>
      <c r="I21" s="75">
        <v>0.7593</v>
      </c>
      <c r="J21" s="75">
        <v>0.7154</v>
      </c>
      <c r="T21" s="30"/>
      <c r="U21" s="31"/>
      <c r="X21" s="30"/>
      <c r="Y21" s="31"/>
    </row>
    <row r="22" spans="1:25" ht="15.75" thickBot="1">
      <c r="A22" s="76">
        <v>2019</v>
      </c>
      <c r="B22" s="80">
        <v>0.6</v>
      </c>
      <c r="C22" s="81">
        <v>0.7538</v>
      </c>
      <c r="D22" s="82">
        <f t="shared" si="0"/>
        <v>0.09009399855386843</v>
      </c>
      <c r="E22" s="83">
        <v>0.6</v>
      </c>
      <c r="F22" s="81">
        <v>0.7752</v>
      </c>
      <c r="G22" s="82">
        <f t="shared" si="1"/>
        <v>0.0771154647769904</v>
      </c>
      <c r="H22" s="26" t="s">
        <v>13</v>
      </c>
      <c r="I22" s="75">
        <v>0.7365</v>
      </c>
      <c r="J22" s="75">
        <v>0.6923</v>
      </c>
      <c r="T22" s="30"/>
      <c r="U22" s="31"/>
      <c r="X22" s="30"/>
      <c r="Y22" s="31"/>
    </row>
    <row r="23" spans="20:25" ht="12">
      <c r="T23" s="30"/>
      <c r="U23" s="31"/>
      <c r="X23" s="30"/>
      <c r="Y23" s="31"/>
    </row>
    <row r="24" spans="20:25" ht="12">
      <c r="T24" s="30"/>
      <c r="U24" s="31"/>
      <c r="X24" s="30"/>
      <c r="Y24" s="31"/>
    </row>
    <row r="25" spans="20:25" ht="12">
      <c r="T25" s="30"/>
      <c r="U25" s="31"/>
      <c r="X25" s="30"/>
      <c r="Y25" s="31"/>
    </row>
    <row r="26" spans="20:25" ht="12">
      <c r="T26" s="30"/>
      <c r="U26" s="31"/>
      <c r="X26" s="30"/>
      <c r="Y26" s="31"/>
    </row>
    <row r="27" spans="20:25" ht="12">
      <c r="T27" s="30"/>
      <c r="U27" s="31"/>
      <c r="X27" s="30"/>
      <c r="Y27" s="31"/>
    </row>
    <row r="28" spans="20:25" ht="12">
      <c r="T28" s="30"/>
      <c r="U28" s="31"/>
      <c r="X28" s="30"/>
      <c r="Y28" s="31"/>
    </row>
    <row r="29" spans="20:25" ht="12">
      <c r="T29" s="30"/>
      <c r="U29" s="31"/>
      <c r="X29" s="30"/>
      <c r="Y29" s="31"/>
    </row>
    <row r="30" spans="12:13" ht="12">
      <c r="L30" s="31"/>
      <c r="M30" s="31"/>
    </row>
    <row r="32" ht="12">
      <c r="W32" s="32"/>
    </row>
    <row r="33" ht="12">
      <c r="W33" s="32"/>
    </row>
    <row r="34" ht="12">
      <c r="W34" s="32"/>
    </row>
    <row r="35" ht="12">
      <c r="W35" s="32"/>
    </row>
    <row r="36" ht="12">
      <c r="W36" s="32"/>
    </row>
    <row r="37" ht="12">
      <c r="W37" s="32"/>
    </row>
    <row r="54" ht="12" customHeight="1"/>
    <row r="55" spans="1:9" ht="18.75" customHeight="1">
      <c r="A55" s="73" t="s">
        <v>14</v>
      </c>
      <c r="B55" s="73"/>
      <c r="C55" s="73"/>
      <c r="D55" s="73"/>
      <c r="E55" s="73"/>
      <c r="F55" s="73"/>
      <c r="G55" s="73"/>
      <c r="H55" s="72"/>
      <c r="I55" s="72"/>
    </row>
    <row r="56" ht="12.75" thickBot="1"/>
    <row r="57" spans="2:48" s="7" customFormat="1" ht="13.5" customHeight="1" thickBot="1">
      <c r="B57" s="60">
        <v>2015</v>
      </c>
      <c r="C57" s="61"/>
      <c r="D57" s="60">
        <v>2016</v>
      </c>
      <c r="E57" s="61"/>
      <c r="F57" s="60">
        <v>2017</v>
      </c>
      <c r="G57" s="61"/>
      <c r="H57" s="60">
        <v>2018</v>
      </c>
      <c r="I57" s="61"/>
      <c r="J57" s="60">
        <v>2019</v>
      </c>
      <c r="K57" s="61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s="7" customFormat="1" ht="13.5" thickBot="1">
      <c r="A58" s="55" t="s">
        <v>15</v>
      </c>
      <c r="B58" s="34" t="s">
        <v>16</v>
      </c>
      <c r="C58" s="18" t="s">
        <v>17</v>
      </c>
      <c r="D58" s="34" t="s">
        <v>16</v>
      </c>
      <c r="E58" s="18" t="s">
        <v>17</v>
      </c>
      <c r="F58" s="34" t="s">
        <v>16</v>
      </c>
      <c r="G58" s="18" t="s">
        <v>17</v>
      </c>
      <c r="H58" s="34" t="s">
        <v>16</v>
      </c>
      <c r="I58" s="18" t="s">
        <v>17</v>
      </c>
      <c r="J58" s="34" t="s">
        <v>16</v>
      </c>
      <c r="K58" s="18" t="s">
        <v>17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</row>
    <row r="59" spans="1:48" s="7" customFormat="1" ht="12.75">
      <c r="A59" s="38" t="s">
        <v>18</v>
      </c>
      <c r="B59" s="35">
        <v>113.8</v>
      </c>
      <c r="C59" s="36">
        <f>B59/B69</f>
        <v>0.9104</v>
      </c>
      <c r="D59" s="35">
        <v>78.7</v>
      </c>
      <c r="E59" s="36">
        <f>D59/D69</f>
        <v>0.787</v>
      </c>
      <c r="F59" s="35">
        <v>80.8</v>
      </c>
      <c r="G59" s="36">
        <f>F59/F69</f>
        <v>0.8161616161616161</v>
      </c>
      <c r="H59" s="35">
        <v>94.04</v>
      </c>
      <c r="I59" s="36">
        <f>H59/H69</f>
        <v>0.6914705882352942</v>
      </c>
      <c r="J59" s="35">
        <v>90.46</v>
      </c>
      <c r="K59" s="36">
        <f>J59/J69</f>
        <v>0.7538333333333332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48" s="7" customFormat="1" ht="12.75">
      <c r="A60" s="38" t="s">
        <v>24</v>
      </c>
      <c r="B60" s="39">
        <v>4.2</v>
      </c>
      <c r="C60" s="40">
        <f>B60/B69</f>
        <v>0.033600000000000005</v>
      </c>
      <c r="D60" s="39">
        <v>11.3</v>
      </c>
      <c r="E60" s="40">
        <f>D60/D69</f>
        <v>0.113</v>
      </c>
      <c r="F60" s="39">
        <v>9.2</v>
      </c>
      <c r="G60" s="40">
        <f>F60/F69</f>
        <v>0.09292929292929292</v>
      </c>
      <c r="H60" s="39">
        <v>6.959999999999999</v>
      </c>
      <c r="I60" s="40">
        <f>H60/H69</f>
        <v>0.05117647058823529</v>
      </c>
      <c r="J60" s="39">
        <v>7.54</v>
      </c>
      <c r="K60" s="40">
        <f>J60/J69</f>
        <v>0.06283333333333334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</row>
    <row r="61" spans="1:48" s="7" customFormat="1" ht="12.75">
      <c r="A61" s="38" t="s">
        <v>21</v>
      </c>
      <c r="B61" s="39">
        <v>1</v>
      </c>
      <c r="C61" s="40">
        <f>B61/B69</f>
        <v>0.008</v>
      </c>
      <c r="D61" s="39">
        <v>0</v>
      </c>
      <c r="E61" s="40">
        <f>D61/D69</f>
        <v>0</v>
      </c>
      <c r="F61" s="39">
        <v>0</v>
      </c>
      <c r="G61" s="40">
        <f>F61/F69</f>
        <v>0</v>
      </c>
      <c r="H61" s="39">
        <v>5</v>
      </c>
      <c r="I61" s="40">
        <f>H61/H69</f>
        <v>0.03676470588235294</v>
      </c>
      <c r="J61" s="39">
        <v>0</v>
      </c>
      <c r="K61" s="40">
        <f>J61/J69</f>
        <v>0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</row>
    <row r="62" spans="1:48" s="7" customFormat="1" ht="12.75">
      <c r="A62" s="38" t="s">
        <v>19</v>
      </c>
      <c r="B62" s="39">
        <v>5</v>
      </c>
      <c r="C62" s="40">
        <f>B62/B69</f>
        <v>0.04</v>
      </c>
      <c r="D62" s="39">
        <v>10</v>
      </c>
      <c r="E62" s="40">
        <f>D62/D69</f>
        <v>0.1</v>
      </c>
      <c r="F62" s="39">
        <v>5</v>
      </c>
      <c r="G62" s="40">
        <f>F62/F69</f>
        <v>0.050505050505050504</v>
      </c>
      <c r="H62" s="39">
        <v>9</v>
      </c>
      <c r="I62" s="40">
        <f>H62/H69</f>
        <v>0.0661764705882353</v>
      </c>
      <c r="J62" s="39">
        <v>5</v>
      </c>
      <c r="K62" s="40">
        <f>J62/J69</f>
        <v>0.041666666666666664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</row>
    <row r="63" spans="1:48" s="7" customFormat="1" ht="12.75">
      <c r="A63" s="38" t="s">
        <v>20</v>
      </c>
      <c r="B63" s="39">
        <v>1</v>
      </c>
      <c r="C63" s="40">
        <f>B63/B69</f>
        <v>0.008</v>
      </c>
      <c r="D63" s="39">
        <v>0</v>
      </c>
      <c r="E63" s="40">
        <f>D63/D69</f>
        <v>0</v>
      </c>
      <c r="F63" s="39">
        <v>4</v>
      </c>
      <c r="G63" s="40">
        <f>F63/F69</f>
        <v>0.04040404040404041</v>
      </c>
      <c r="H63" s="39">
        <v>21</v>
      </c>
      <c r="I63" s="40">
        <f>H63/H69</f>
        <v>0.15441176470588236</v>
      </c>
      <c r="J63" s="39">
        <v>15</v>
      </c>
      <c r="K63" s="40">
        <f>J63/J69</f>
        <v>0.125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</row>
    <row r="64" spans="1:48" s="7" customFormat="1" ht="12.75" customHeight="1">
      <c r="A64" s="41" t="s">
        <v>25</v>
      </c>
      <c r="B64" s="39">
        <v>0</v>
      </c>
      <c r="C64" s="40">
        <f>B64/B69</f>
        <v>0</v>
      </c>
      <c r="D64" s="39">
        <v>0</v>
      </c>
      <c r="E64" s="40">
        <f>D64/D69</f>
        <v>0</v>
      </c>
      <c r="F64" s="39">
        <v>0</v>
      </c>
      <c r="G64" s="40">
        <f>F64/F69</f>
        <v>0</v>
      </c>
      <c r="H64" s="39"/>
      <c r="I64" s="40">
        <f>H64/H69</f>
        <v>0</v>
      </c>
      <c r="J64" s="39">
        <v>0</v>
      </c>
      <c r="K64" s="40">
        <f>J64/J69</f>
        <v>0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</row>
    <row r="65" spans="1:48" s="7" customFormat="1" ht="12.75">
      <c r="A65" s="38" t="s">
        <v>29</v>
      </c>
      <c r="B65" s="39">
        <v>0</v>
      </c>
      <c r="C65" s="40">
        <f>B65/B69</f>
        <v>0</v>
      </c>
      <c r="D65" s="39">
        <v>0</v>
      </c>
      <c r="E65" s="40">
        <f>D65/D69</f>
        <v>0</v>
      </c>
      <c r="F65" s="39">
        <v>0</v>
      </c>
      <c r="G65" s="40">
        <f>F65/F69</f>
        <v>0</v>
      </c>
      <c r="H65" s="39">
        <v>0</v>
      </c>
      <c r="I65" s="40">
        <f>H65/H69</f>
        <v>0</v>
      </c>
      <c r="J65" s="39">
        <v>0</v>
      </c>
      <c r="K65" s="40">
        <f>J65/J69</f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48" s="7" customFormat="1" ht="12.75">
      <c r="A66" s="38" t="s">
        <v>28</v>
      </c>
      <c r="B66" s="39">
        <v>0</v>
      </c>
      <c r="C66" s="40">
        <f>B66/B69</f>
        <v>0</v>
      </c>
      <c r="D66" s="39">
        <v>0</v>
      </c>
      <c r="E66" s="40">
        <f>D66/D69</f>
        <v>0</v>
      </c>
      <c r="F66" s="39">
        <v>0</v>
      </c>
      <c r="G66" s="40">
        <f>F66/F69</f>
        <v>0</v>
      </c>
      <c r="H66" s="39">
        <v>0</v>
      </c>
      <c r="I66" s="40">
        <f>H66/H69</f>
        <v>0</v>
      </c>
      <c r="J66" s="39">
        <v>0</v>
      </c>
      <c r="K66" s="40">
        <f>J66/J69</f>
        <v>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</row>
    <row r="67" spans="1:48" s="7" customFormat="1" ht="12.75">
      <c r="A67" s="38" t="s">
        <v>23</v>
      </c>
      <c r="B67" s="39">
        <v>0</v>
      </c>
      <c r="C67" s="40">
        <f>B67/B69</f>
        <v>0</v>
      </c>
      <c r="D67" s="39">
        <v>0</v>
      </c>
      <c r="E67" s="40">
        <f>D67/D69</f>
        <v>0</v>
      </c>
      <c r="F67" s="39">
        <v>0</v>
      </c>
      <c r="G67" s="40">
        <f>F67/F69</f>
        <v>0</v>
      </c>
      <c r="H67" s="39">
        <v>0</v>
      </c>
      <c r="I67" s="40">
        <f>H67/H69</f>
        <v>0</v>
      </c>
      <c r="J67" s="39">
        <v>0</v>
      </c>
      <c r="K67" s="40">
        <f>J67/J69</f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 s="7" customFormat="1" ht="12.75">
      <c r="A68" s="38" t="s">
        <v>22</v>
      </c>
      <c r="B68" s="39">
        <v>0</v>
      </c>
      <c r="C68" s="40">
        <f>B68/B69</f>
        <v>0</v>
      </c>
      <c r="D68" s="39">
        <v>0</v>
      </c>
      <c r="E68" s="40">
        <f>D68/D69</f>
        <v>0</v>
      </c>
      <c r="F68" s="39">
        <v>0</v>
      </c>
      <c r="G68" s="40">
        <f>F68/F69</f>
        <v>0</v>
      </c>
      <c r="H68" s="39">
        <v>0</v>
      </c>
      <c r="I68" s="40">
        <f>H68/H69</f>
        <v>0</v>
      </c>
      <c r="J68" s="39">
        <v>2</v>
      </c>
      <c r="K68" s="40">
        <f>J68/J69</f>
        <v>0.016666666666666666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</row>
    <row r="69" spans="1:48" s="7" customFormat="1" ht="13.5" thickBot="1">
      <c r="A69" s="38" t="s">
        <v>26</v>
      </c>
      <c r="B69" s="56">
        <f>SUM(B59:B68)</f>
        <v>125</v>
      </c>
      <c r="C69" s="57">
        <f>SUM(C59:C68)</f>
        <v>1</v>
      </c>
      <c r="D69" s="56">
        <f>SUM(D59:D68)</f>
        <v>100</v>
      </c>
      <c r="E69" s="57">
        <f>SUM(E59:E68)</f>
        <v>1</v>
      </c>
      <c r="F69" s="56">
        <f>SUM(F59:F68)</f>
        <v>99</v>
      </c>
      <c r="G69" s="57">
        <f>SUM(G59:G68)</f>
        <v>0.9999999999999999</v>
      </c>
      <c r="H69" s="56">
        <f>SUM(H59:H68)</f>
        <v>136</v>
      </c>
      <c r="I69" s="57">
        <f>SUM(I59:I68)</f>
        <v>1</v>
      </c>
      <c r="J69" s="56">
        <f>SUM(J59:J68)</f>
        <v>120</v>
      </c>
      <c r="K69" s="57">
        <f>SUM(K59:K68)</f>
        <v>0.9999999999999999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50" s="7" customFormat="1" ht="12.75">
      <c r="A70" s="42"/>
      <c r="B70" s="43"/>
      <c r="C70" s="44"/>
      <c r="D70" s="45"/>
      <c r="E70" s="37"/>
      <c r="F70" s="45"/>
      <c r="G70" s="37"/>
      <c r="H70" s="37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s="7" customFormat="1" ht="12.75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s="7" customFormat="1" ht="12.75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s="7" customFormat="1" ht="12.75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s="7" customFormat="1" ht="12.75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s="7" customFormat="1" ht="12.75">
      <c r="A75" s="42"/>
      <c r="B75" s="43"/>
      <c r="C75" s="44"/>
      <c r="D75" s="45"/>
      <c r="E75" s="37"/>
      <c r="F75" s="45"/>
      <c r="G75" s="37"/>
      <c r="H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85" ht="12"/>
    <row r="86" ht="12"/>
    <row r="89" spans="1:50" ht="40.5" customHeight="1">
      <c r="A89" s="46"/>
      <c r="B89" s="59" t="s">
        <v>33</v>
      </c>
      <c r="C89" s="59"/>
      <c r="D89" s="59"/>
      <c r="E89" s="59"/>
      <c r="F89" s="59"/>
      <c r="G89" s="46"/>
      <c r="H89" s="47"/>
      <c r="I89" s="4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2:50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3:50" ht="13.5" thickBot="1">
      <c r="C91" s="7"/>
      <c r="D91" s="48">
        <v>2015</v>
      </c>
      <c r="E91" s="48">
        <v>2016</v>
      </c>
      <c r="F91" s="48">
        <v>2017</v>
      </c>
      <c r="G91" s="48">
        <v>2018</v>
      </c>
      <c r="H91" s="48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2:49" s="7" customFormat="1" ht="12.75">
      <c r="B92" s="38" t="s">
        <v>24</v>
      </c>
      <c r="C92" s="49"/>
      <c r="D92" s="50">
        <v>4</v>
      </c>
      <c r="E92" s="50">
        <v>0</v>
      </c>
      <c r="F92" s="50">
        <v>3</v>
      </c>
      <c r="G92" s="50">
        <v>3</v>
      </c>
      <c r="H92" s="50">
        <v>7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</row>
    <row r="93" spans="2:49" s="7" customFormat="1" ht="12.75">
      <c r="B93" s="38" t="s">
        <v>21</v>
      </c>
      <c r="C93" s="51"/>
      <c r="D93" s="52">
        <v>2</v>
      </c>
      <c r="E93" s="52">
        <v>2</v>
      </c>
      <c r="F93" s="52">
        <v>1</v>
      </c>
      <c r="G93" s="52">
        <v>2</v>
      </c>
      <c r="H93" s="52">
        <v>0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</row>
    <row r="94" spans="2:49" s="7" customFormat="1" ht="12.75">
      <c r="B94" s="38" t="s">
        <v>19</v>
      </c>
      <c r="C94" s="51"/>
      <c r="D94" s="52">
        <v>4</v>
      </c>
      <c r="E94" s="52">
        <v>3</v>
      </c>
      <c r="F94" s="52">
        <v>3</v>
      </c>
      <c r="G94" s="52">
        <v>4</v>
      </c>
      <c r="H94" s="52">
        <v>4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</row>
    <row r="95" spans="2:49" s="7" customFormat="1" ht="12.75">
      <c r="B95" s="38" t="s">
        <v>20</v>
      </c>
      <c r="C95" s="51"/>
      <c r="D95" s="52">
        <v>3</v>
      </c>
      <c r="E95" s="52">
        <v>2</v>
      </c>
      <c r="F95" s="52">
        <v>5</v>
      </c>
      <c r="G95" s="52">
        <v>0</v>
      </c>
      <c r="H95" s="52">
        <v>4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</row>
    <row r="96" spans="2:49" s="7" customFormat="1" ht="12.75" customHeight="1">
      <c r="B96" s="41" t="s">
        <v>25</v>
      </c>
      <c r="C96" s="51"/>
      <c r="D96" s="52">
        <v>18</v>
      </c>
      <c r="E96" s="52">
        <v>15</v>
      </c>
      <c r="F96" s="52">
        <v>13</v>
      </c>
      <c r="G96" s="52">
        <v>17</v>
      </c>
      <c r="H96" s="52">
        <v>14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</row>
    <row r="97" spans="2:49" s="7" customFormat="1" ht="12.75" customHeight="1">
      <c r="B97" s="41" t="s">
        <v>29</v>
      </c>
      <c r="C97" s="51"/>
      <c r="D97" s="52">
        <v>5</v>
      </c>
      <c r="E97" s="52">
        <v>6</v>
      </c>
      <c r="F97" s="52">
        <v>6</v>
      </c>
      <c r="G97" s="52"/>
      <c r="H97" s="52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</row>
    <row r="98" spans="2:49" s="7" customFormat="1" ht="15" customHeight="1">
      <c r="B98" s="38" t="s">
        <v>28</v>
      </c>
      <c r="C98" s="51"/>
      <c r="D98" s="52">
        <v>16</v>
      </c>
      <c r="E98" s="52">
        <v>14</v>
      </c>
      <c r="F98" s="52">
        <v>14</v>
      </c>
      <c r="G98" s="52">
        <v>14</v>
      </c>
      <c r="H98" s="52">
        <v>14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</row>
    <row r="99" spans="2:49" s="7" customFormat="1" ht="15" customHeight="1">
      <c r="B99" s="38" t="s">
        <v>23</v>
      </c>
      <c r="C99" s="51"/>
      <c r="D99" s="52">
        <v>1</v>
      </c>
      <c r="E99" s="52">
        <v>1</v>
      </c>
      <c r="F99" s="52">
        <v>1</v>
      </c>
      <c r="G99" s="52">
        <v>1</v>
      </c>
      <c r="H99" s="52">
        <v>0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</row>
    <row r="100" spans="2:49" s="7" customFormat="1" ht="13.5" thickBot="1">
      <c r="B100" s="38" t="s">
        <v>22</v>
      </c>
      <c r="C100" s="49"/>
      <c r="D100" s="53">
        <v>0</v>
      </c>
      <c r="E100" s="53">
        <v>1</v>
      </c>
      <c r="F100" s="53">
        <v>0</v>
      </c>
      <c r="G100" s="53">
        <v>1</v>
      </c>
      <c r="H100" s="53">
        <v>1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</row>
    <row r="103" spans="2:63" ht="18.75" customHeight="1">
      <c r="B103" s="59" t="s">
        <v>30</v>
      </c>
      <c r="C103" s="59"/>
      <c r="D103" s="59"/>
      <c r="E103" s="59"/>
      <c r="F103" s="59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1:63" ht="12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4">
        <v>14.83</v>
      </c>
      <c r="D105" s="42" t="s">
        <v>31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8">
        <v>36.13</v>
      </c>
      <c r="D106" s="42" t="s">
        <v>32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9" ht="12"/>
  </sheetData>
  <sheetProtection/>
  <mergeCells count="15">
    <mergeCell ref="A11:G11"/>
    <mergeCell ref="B57:C57"/>
    <mergeCell ref="A2:I2"/>
    <mergeCell ref="A3:I3"/>
    <mergeCell ref="A10:I10"/>
    <mergeCell ref="A55:I55"/>
    <mergeCell ref="B103:F103"/>
    <mergeCell ref="B89:F89"/>
    <mergeCell ref="I12:J12"/>
    <mergeCell ref="D57:E57"/>
    <mergeCell ref="B12:D12"/>
    <mergeCell ref="E12:G12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2011-10-14T22:02:20Z</cp:lastPrinted>
  <dcterms:created xsi:type="dcterms:W3CDTF">2001-07-31T21:55:56Z</dcterms:created>
  <dcterms:modified xsi:type="dcterms:W3CDTF">2019-05-01T19:38:29Z</dcterms:modified>
  <cp:category/>
  <cp:version/>
  <cp:contentType/>
  <cp:contentStatus/>
</cp:coreProperties>
</file>