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35" windowWidth="13380" windowHeight="11640" activeTab="0"/>
  </bookViews>
  <sheets>
    <sheet name="Treasurer" sheetId="1" r:id="rId1"/>
  </sheets>
  <definedNames>
    <definedName name="_xlnm.Print_Area" localSheetId="0">'Treasurer'!$A$1:$I$106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<sst xmlns="http://schemas.openxmlformats.org/spreadsheetml/2006/main" count="65" uniqueCount="38">
  <si>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</si>
  <si>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</si>
  <si>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</si>
  <si>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</si>
  <si>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</si>
  <si>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</si>
  <si>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</si>
  <si>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</si>
  <si>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</si>
  <si>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</si>
  <si>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</si>
  <si>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</si>
  <si>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</si>
  <si>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</si>
  <si>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</si>
  <si>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</si>
  <si>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</si>
  <si>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</si>
  <si>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</si>
  <si>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</si>
  <si>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</si>
  <si>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</si>
  <si>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</si>
  <si>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</si>
  <si>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</si>
  <si>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</si>
  <si>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</si>
  <si>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Treasurer, Office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</si>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</sst>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19" xfId="0" applyFont="1" applyBorder="1" applyAlignment="1">
      <alignment/>
    </xf>
    <xf numFmtId="3" fontId="17" fillId="0" borderId="28" xfId="42" applyNumberFormat="1" applyFont="1" applyBorder="1" applyAlignment="1">
      <alignment/>
    </xf>
    <xf numFmtId="167" fontId="17" fillId="0" borderId="29" xfId="59" applyNumberFormat="1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71" fontId="17" fillId="0" borderId="32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59" applyNumberFormat="1" applyFont="1" applyBorder="1" applyAlignment="1">
      <alignment/>
    </xf>
    <xf numFmtId="171" fontId="17" fillId="0" borderId="3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3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1" fillId="0" borderId="0" xfId="0" applyFont="1" applyAlignment="1">
      <alignment/>
    </xf>
    <xf numFmtId="167" fontId="4" fillId="0" borderId="40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41" xfId="59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55"/>
          <c:w val="0.906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Treasurer!$B$57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Treasurer!$C$60:$C$68</c:f>
              <c:numCache/>
            </c:numRef>
          </c:val>
        </c:ser>
        <c:ser>
          <c:idx val="2"/>
          <c:order val="1"/>
          <c:tx>
            <c:strRef>
              <c:f>Treasurer!$D$57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Treasurer!$E$60:$E$68</c:f>
              <c:numCache/>
            </c:numRef>
          </c:val>
        </c:ser>
        <c:ser>
          <c:idx val="3"/>
          <c:order val="2"/>
          <c:tx>
            <c:strRef>
              <c:f>Treasurer!$F$57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Treasurer!$G$60:$G$68</c:f>
              <c:numCache/>
            </c:numRef>
          </c:val>
        </c:ser>
        <c:ser>
          <c:idx val="4"/>
          <c:order val="3"/>
          <c:tx>
            <c:strRef>
              <c:f>Treasurer!$H$57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Treasurer!$I$60:$I$68</c:f>
              <c:numCache/>
            </c:numRef>
          </c:val>
        </c:ser>
        <c:ser>
          <c:idx val="1"/>
          <c:order val="4"/>
          <c:tx>
            <c:strRef>
              <c:f>Treasurer!$J$57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Treasurer!$A$60:$A$68</c:f>
              <c:strCache/>
            </c:strRef>
          </c:cat>
          <c:val>
            <c:numRef>
              <c:f>Treasurer!$K$60:$K$68</c:f>
              <c:numCache/>
            </c:numRef>
          </c:val>
        </c:ser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305563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6"/>
          <c:y val="0.923"/>
          <c:w val="0.422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45"/>
          <c:w val="0.963"/>
          <c:h val="0.83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Treasurer!$A$14:$A$22</c:f>
              <c:numCache/>
            </c:numRef>
          </c:cat>
          <c:val>
            <c:numRef>
              <c:f>Treasurer!$B$14:$B$22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Treasurer!$A$14:$A$22</c:f>
              <c:numCache/>
            </c:numRef>
          </c:cat>
          <c:val>
            <c:numRef>
              <c:f>Treasurer!$C$14:$C$22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Treasurer!$A$14:$A$22</c:f>
              <c:numCache/>
            </c:numRef>
          </c:cat>
          <c:val>
            <c:numRef>
              <c:f>Treasurer!$I$14:$I$22</c:f>
              <c:numCache/>
            </c:numRef>
          </c:val>
          <c:smooth val="0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58581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5"/>
          <c:w val="0.95925"/>
          <c:h val="0.8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Treasurer!$A$14:$A$22</c:f>
              <c:numCache/>
            </c:numRef>
          </c:cat>
          <c:val>
            <c:numRef>
              <c:f>Treasurer!$E$14:$E$22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Treasurer!$A$14:$A$22</c:f>
              <c:numCache/>
            </c:numRef>
          </c:cat>
          <c:val>
            <c:numRef>
              <c:f>Treasurer!$F$14:$F$22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Treasurer!$A$14:$A$22</c:f>
              <c:numCache/>
            </c:numRef>
          </c:cat>
          <c:val>
            <c:numRef>
              <c:f>Treasurer!$J$14:$J$22</c:f>
              <c:numCache/>
            </c:numRef>
          </c:val>
          <c:smooth val="0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70903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0.51775</cdr:y>
    </cdr:from>
    <cdr:to>
      <cdr:x>0.99175</cdr:x>
      <cdr:y>0.79025</cdr:y>
    </cdr:to>
    <cdr:sp>
      <cdr:nvSpPr>
        <cdr:cNvPr id="1" name="AutoShape 10"/>
        <cdr:cNvSpPr>
          <a:spLocks/>
        </cdr:cNvSpPr>
      </cdr:nvSpPr>
      <cdr:spPr>
        <a:xfrm>
          <a:off x="7143750" y="1257300"/>
          <a:ext cx="323850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0.28675</cdr:y>
    </cdr:from>
    <cdr:to>
      <cdr:x>1</cdr:x>
      <cdr:y>0.47475</cdr:y>
    </cdr:to>
    <cdr:sp>
      <cdr:nvSpPr>
        <cdr:cNvPr id="1" name="AutoShape 14"/>
        <cdr:cNvSpPr>
          <a:spLocks/>
        </cdr:cNvSpPr>
      </cdr:nvSpPr>
      <cdr:spPr>
        <a:xfrm>
          <a:off x="5648325" y="6286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0.95425</cdr:x>
      <cdr:y>0.299</cdr:y>
    </cdr:from>
    <cdr:to>
      <cdr:x>1</cdr:x>
      <cdr:y>0.47875</cdr:y>
    </cdr:to>
    <cdr:sp>
      <cdr:nvSpPr>
        <cdr:cNvPr id="1" name="AutoShape 1031"/>
        <cdr:cNvSpPr>
          <a:spLocks/>
        </cdr:cNvSpPr>
      </cdr:nvSpPr>
      <cdr:spPr>
        <a:xfrm>
          <a:off x="5648325" y="676275"/>
          <a:ext cx="276225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523875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01475"/>
        <a:ext cx="7534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76200</xdr:rowOff>
    </xdr:from>
    <xdr:to>
      <xdr:col>6</xdr:col>
      <xdr:colOff>571500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44481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571500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28575" y="67722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53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23</xdr:row>
      <xdr:rowOff>28575</xdr:rowOff>
    </xdr:from>
    <xdr:to>
      <xdr:col>9</xdr:col>
      <xdr:colOff>266700</xdr:colOff>
      <xdr:row>26</xdr:row>
      <xdr:rowOff>142875</xdr:rowOff>
    </xdr:to>
    <xdr:sp>
      <xdr:nvSpPr>
        <xdr:cNvPr id="5" name="AutoShape 40"/>
        <xdr:cNvSpPr>
          <a:spLocks/>
        </xdr:cNvSpPr>
      </xdr:nvSpPr>
      <xdr:spPr>
        <a:xfrm>
          <a:off x="6619875" y="4400550"/>
          <a:ext cx="1524000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790575</xdr:colOff>
      <xdr:row>37</xdr:row>
      <xdr:rowOff>123825</xdr:rowOff>
    </xdr:from>
    <xdr:to>
      <xdr:col>8</xdr:col>
      <xdr:colOff>781050</xdr:colOff>
      <xdr:row>42</xdr:row>
      <xdr:rowOff>9525</xdr:rowOff>
    </xdr:to>
    <xdr:sp>
      <xdr:nvSpPr>
        <xdr:cNvPr id="6" name="AutoShape 41"/>
        <xdr:cNvSpPr>
          <a:spLocks/>
        </xdr:cNvSpPr>
      </xdr:nvSpPr>
      <xdr:spPr>
        <a:xfrm>
          <a:off x="6172200" y="6629400"/>
          <a:ext cx="16192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7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57150</xdr:colOff>
      <xdr:row>84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57150" y="140874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57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52900" y="1457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00390625" style="4" customWidth="1"/>
    <col min="9" max="9" width="11.375" style="4" customWidth="1"/>
    <col min="10" max="11" width="11.375" style="5" customWidth="1"/>
    <col min="12" max="51" width="5.125" style="5" customWidth="1"/>
    <col min="52" max="54" width="11.375" style="5" customWidth="1"/>
    <col min="55" max="16384" width="11.375" style="4" customWidth="1"/>
  </cols>
  <sheetData>
    <row r="1" ht="15" customHeight="1"/>
    <row r="2" spans="1:10" ht="22.5">
      <c r="A2" s="61" t="s">
        <v>27</v>
      </c>
      <c r="B2" s="61"/>
      <c r="C2" s="61"/>
      <c r="D2" s="61"/>
      <c r="E2" s="61"/>
      <c r="F2" s="61"/>
      <c r="G2" s="61"/>
      <c r="H2" s="62"/>
      <c r="I2" s="62"/>
      <c r="J2" s="6"/>
    </row>
    <row r="3" spans="1:10" ht="15.75" customHeight="1">
      <c r="A3" s="63" t="s">
        <v>37</v>
      </c>
      <c r="B3" s="63"/>
      <c r="C3" s="63"/>
      <c r="D3" s="63"/>
      <c r="E3" s="63"/>
      <c r="F3" s="63"/>
      <c r="G3" s="63"/>
      <c r="H3" s="62"/>
      <c r="I3" s="62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2">
        <v>0.9643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35</v>
      </c>
    </row>
    <row r="9" ht="15" customHeight="1"/>
    <row r="10" spans="1:9" ht="18.75">
      <c r="A10" s="64" t="s">
        <v>26</v>
      </c>
      <c r="B10" s="64"/>
      <c r="C10" s="64"/>
      <c r="D10" s="64"/>
      <c r="E10" s="64"/>
      <c r="F10" s="64"/>
      <c r="G10" s="64"/>
      <c r="H10" s="65"/>
      <c r="I10" s="65"/>
    </row>
    <row r="11" spans="1:8" ht="12" customHeight="1" thickBot="1">
      <c r="A11" s="72"/>
      <c r="B11" s="72"/>
      <c r="C11" s="72"/>
      <c r="D11" s="72"/>
      <c r="E11" s="72"/>
      <c r="F11" s="72"/>
      <c r="G11" s="72"/>
      <c r="H11" s="13"/>
    </row>
    <row r="12" spans="2:53" s="1" customFormat="1" ht="15.75" thickBot="1">
      <c r="B12" s="67" t="s">
        <v>10</v>
      </c>
      <c r="C12" s="68"/>
      <c r="D12" s="69"/>
      <c r="E12" s="67" t="s">
        <v>13</v>
      </c>
      <c r="F12" s="70"/>
      <c r="G12" s="71"/>
      <c r="H12" s="14" t="s">
        <v>21</v>
      </c>
      <c r="I12" s="76" t="s">
        <v>24</v>
      </c>
      <c r="J12" s="6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0.696</v>
      </c>
      <c r="D14" s="25">
        <v>0.13</v>
      </c>
      <c r="E14" s="26">
        <v>0.6</v>
      </c>
      <c r="F14" s="24">
        <v>0.632</v>
      </c>
      <c r="G14" s="25">
        <v>-0.034</v>
      </c>
      <c r="H14" s="27" t="s">
        <v>25</v>
      </c>
      <c r="I14" s="77">
        <v>0.67</v>
      </c>
      <c r="J14" s="77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0.658</v>
      </c>
      <c r="D15" s="25">
        <f aca="true" t="shared" si="0" ref="D15:D22">(C15-C14)/C14</f>
        <v>-0.05459770114942518</v>
      </c>
      <c r="E15" s="26">
        <v>0.6</v>
      </c>
      <c r="F15" s="24">
        <v>0.59</v>
      </c>
      <c r="G15" s="25">
        <f aca="true" t="shared" si="1" ref="G15:G22">(F15-F14)/F14</f>
        <v>-0.06645569620253171</v>
      </c>
      <c r="H15" s="27" t="s">
        <v>28</v>
      </c>
      <c r="I15" s="77">
        <v>0.695</v>
      </c>
      <c r="J15" s="77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0.59</v>
      </c>
      <c r="D16" s="25">
        <f t="shared" si="0"/>
        <v>-0.10334346504559279</v>
      </c>
      <c r="E16" s="26">
        <v>0.6</v>
      </c>
      <c r="F16" s="24">
        <v>0.54</v>
      </c>
      <c r="G16" s="25">
        <f t="shared" si="1"/>
        <v>-0.08474576271186429</v>
      </c>
      <c r="H16" s="27" t="s">
        <v>28</v>
      </c>
      <c r="I16" s="77">
        <v>0.6939</v>
      </c>
      <c r="J16" s="77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0.558</v>
      </c>
      <c r="D17" s="25">
        <f t="shared" si="0"/>
        <v>-0.05423728813559308</v>
      </c>
      <c r="E17" s="26">
        <v>0.6</v>
      </c>
      <c r="F17" s="24">
        <v>0.512</v>
      </c>
      <c r="G17" s="25">
        <f t="shared" si="1"/>
        <v>-0.05185185185185189</v>
      </c>
      <c r="H17" s="27" t="s">
        <v>28</v>
      </c>
      <c r="I17" s="77">
        <v>0.7081</v>
      </c>
      <c r="J17" s="77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0.681</v>
      </c>
      <c r="D18" s="25">
        <f t="shared" si="0"/>
        <v>0.2204301075268817</v>
      </c>
      <c r="E18" s="26">
        <v>0.6</v>
      </c>
      <c r="F18" s="24">
        <v>0.698</v>
      </c>
      <c r="G18" s="25">
        <f t="shared" si="1"/>
        <v>0.3632812499999999</v>
      </c>
      <c r="H18" s="27" t="s">
        <v>25</v>
      </c>
      <c r="I18" s="77">
        <v>0.7083</v>
      </c>
      <c r="J18" s="77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1" customFormat="1" ht="15">
      <c r="A19" s="22">
        <v>2016</v>
      </c>
      <c r="B19" s="23">
        <v>0.6</v>
      </c>
      <c r="C19" s="24">
        <v>0.65</v>
      </c>
      <c r="D19" s="25">
        <f t="shared" si="0"/>
        <v>-0.045521292217327494</v>
      </c>
      <c r="E19" s="26">
        <v>0.6</v>
      </c>
      <c r="F19" s="24">
        <v>0.678</v>
      </c>
      <c r="G19" s="25">
        <f t="shared" si="1"/>
        <v>-0.028653295128939698</v>
      </c>
      <c r="H19" s="27" t="s">
        <v>25</v>
      </c>
      <c r="I19" s="77">
        <v>0.7158</v>
      </c>
      <c r="J19" s="77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27">
        <v>2017</v>
      </c>
      <c r="B20" s="23">
        <v>0.6</v>
      </c>
      <c r="C20" s="24">
        <v>0.66</v>
      </c>
      <c r="D20" s="25">
        <f t="shared" si="0"/>
        <v>0.015384615384615398</v>
      </c>
      <c r="E20" s="26">
        <v>0.6</v>
      </c>
      <c r="F20" s="24">
        <v>0.736</v>
      </c>
      <c r="G20" s="25">
        <f t="shared" si="1"/>
        <v>0.08554572271386421</v>
      </c>
      <c r="H20" s="27" t="s">
        <v>25</v>
      </c>
      <c r="I20" s="77">
        <v>0.7517</v>
      </c>
      <c r="J20" s="77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4" ht="15.75" thickBot="1">
      <c r="A21" s="27">
        <v>2018</v>
      </c>
      <c r="B21" s="23">
        <v>0.6</v>
      </c>
      <c r="C21" s="24">
        <v>0.5738</v>
      </c>
      <c r="D21" s="80">
        <f t="shared" si="0"/>
        <v>-0.13060606060606067</v>
      </c>
      <c r="E21" s="26">
        <v>0.6</v>
      </c>
      <c r="F21" s="24">
        <v>0.5345</v>
      </c>
      <c r="G21" s="80">
        <f t="shared" si="1"/>
        <v>-0.2737771739130435</v>
      </c>
      <c r="H21" s="27" t="s">
        <v>28</v>
      </c>
      <c r="I21" s="77">
        <v>0.7593</v>
      </c>
      <c r="J21" s="77">
        <v>0.7154</v>
      </c>
      <c r="T21" s="34"/>
      <c r="X21" s="34"/>
    </row>
    <row r="22" spans="1:54" s="79" customFormat="1" ht="15" thickBot="1">
      <c r="A22" s="84">
        <v>2019</v>
      </c>
      <c r="B22" s="85">
        <v>0.6</v>
      </c>
      <c r="C22" s="81">
        <v>0.5384</v>
      </c>
      <c r="D22" s="82">
        <f t="shared" si="0"/>
        <v>-0.06169397002439873</v>
      </c>
      <c r="E22" s="83">
        <v>0.6</v>
      </c>
      <c r="F22" s="81">
        <v>0.522</v>
      </c>
      <c r="G22" s="82">
        <f t="shared" si="1"/>
        <v>-0.023386342376052305</v>
      </c>
      <c r="H22" s="29" t="s">
        <v>28</v>
      </c>
      <c r="I22" s="78">
        <v>0.7365</v>
      </c>
      <c r="J22" s="78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66" t="s">
        <v>23</v>
      </c>
      <c r="B55" s="66"/>
      <c r="C55" s="66"/>
      <c r="D55" s="66"/>
      <c r="E55" s="66"/>
      <c r="F55" s="66"/>
      <c r="G55" s="66"/>
      <c r="H55" s="65"/>
      <c r="I55" s="65"/>
    </row>
    <row r="56" ht="12.75" thickBot="1"/>
    <row r="57" spans="2:52" s="7" customFormat="1" ht="13.5" customHeight="1" thickBot="1">
      <c r="B57" s="74">
        <v>2015</v>
      </c>
      <c r="C57" s="75"/>
      <c r="D57" s="74">
        <v>2016</v>
      </c>
      <c r="E57" s="75"/>
      <c r="F57" s="74">
        <v>2017</v>
      </c>
      <c r="G57" s="75"/>
      <c r="H57" s="74">
        <v>2018</v>
      </c>
      <c r="I57" s="75"/>
      <c r="J57" s="74">
        <v>2019</v>
      </c>
      <c r="K57" s="7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s="7" customFormat="1" ht="13.5" thickBot="1">
      <c r="A58" s="57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s="7" customFormat="1" ht="12.75">
      <c r="A59" s="40" t="s">
        <v>0</v>
      </c>
      <c r="B59" s="37">
        <v>92.6</v>
      </c>
      <c r="C59" s="38">
        <f>B59/B69</f>
        <v>0.6810826713739335</v>
      </c>
      <c r="D59" s="37">
        <v>81.2</v>
      </c>
      <c r="E59" s="38">
        <f>D59/D69</f>
        <v>0.6497039526324212</v>
      </c>
      <c r="F59" s="37">
        <v>85.4</v>
      </c>
      <c r="G59" s="38">
        <f>F59/F69</f>
        <v>0.6372183256230414</v>
      </c>
      <c r="H59" s="37">
        <v>89.52</v>
      </c>
      <c r="I59" s="38">
        <f>H59/H69</f>
        <v>0.5738461538461538</v>
      </c>
      <c r="J59" s="37">
        <v>72.68</v>
      </c>
      <c r="K59" s="38">
        <f>J59/J69</f>
        <v>0.5383703703703704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7" customFormat="1" ht="12.75">
      <c r="A60" s="40" t="s">
        <v>20</v>
      </c>
      <c r="B60" s="41">
        <v>3.36</v>
      </c>
      <c r="C60" s="42">
        <f>B60/B69</f>
        <v>0.02471315092674316</v>
      </c>
      <c r="D60" s="41">
        <v>3.78</v>
      </c>
      <c r="E60" s="42">
        <f>D60/D69</f>
        <v>0.03024483917426788</v>
      </c>
      <c r="F60" s="41">
        <v>4.62</v>
      </c>
      <c r="G60" s="42">
        <f>F60/F69</f>
        <v>0.03447246679600059</v>
      </c>
      <c r="H60" s="41">
        <v>3.48</v>
      </c>
      <c r="I60" s="42">
        <f>H60/H69</f>
        <v>0.022307692307692306</v>
      </c>
      <c r="J60" s="41">
        <v>2.32</v>
      </c>
      <c r="K60" s="42">
        <f>J60/J69</f>
        <v>0.017185185185185185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3</v>
      </c>
      <c r="G61" s="42">
        <f>F61/F69</f>
        <v>0.022384718698701685</v>
      </c>
      <c r="H61" s="41">
        <v>4</v>
      </c>
      <c r="I61" s="42">
        <f>H61/H69</f>
        <v>0.02564102564102564</v>
      </c>
      <c r="J61" s="41">
        <v>4</v>
      </c>
      <c r="K61" s="42">
        <f>J61/J69</f>
        <v>0.02962962962962963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s="7" customFormat="1" ht="12.75">
      <c r="A62" s="40" t="s">
        <v>1</v>
      </c>
      <c r="B62" s="41">
        <v>16</v>
      </c>
      <c r="C62" s="42">
        <f>B62/B69</f>
        <v>0.11768167107972935</v>
      </c>
      <c r="D62" s="41">
        <v>12</v>
      </c>
      <c r="E62" s="42">
        <f>D62/D69</f>
        <v>0.09601536245799328</v>
      </c>
      <c r="F62" s="41">
        <v>12</v>
      </c>
      <c r="G62" s="42">
        <f>F62/F69</f>
        <v>0.08953887479480674</v>
      </c>
      <c r="H62" s="41">
        <v>24</v>
      </c>
      <c r="I62" s="42">
        <f>H62/H69</f>
        <v>0.15384615384615385</v>
      </c>
      <c r="J62" s="41">
        <v>15</v>
      </c>
      <c r="K62" s="42">
        <f>J62/J69</f>
        <v>0.1111111111111111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s="7" customFormat="1" ht="12.75">
      <c r="A63" s="40" t="s">
        <v>2</v>
      </c>
      <c r="B63" s="41">
        <v>18</v>
      </c>
      <c r="C63" s="42">
        <f>B63/B69</f>
        <v>0.1323918799646955</v>
      </c>
      <c r="D63" s="41">
        <v>24</v>
      </c>
      <c r="E63" s="42">
        <f>D63/D69</f>
        <v>0.19203072491598655</v>
      </c>
      <c r="F63" s="41">
        <v>26</v>
      </c>
      <c r="G63" s="42">
        <f>F63/F69</f>
        <v>0.19400089538874793</v>
      </c>
      <c r="H63" s="41">
        <v>24</v>
      </c>
      <c r="I63" s="42">
        <f>H63/H69</f>
        <v>0.15384615384615385</v>
      </c>
      <c r="J63" s="41">
        <v>34</v>
      </c>
      <c r="K63" s="42">
        <f>J63/J69</f>
        <v>0.2518518518518518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s="7" customFormat="1" ht="12" customHeight="1">
      <c r="A64" s="43" t="s">
        <v>16</v>
      </c>
      <c r="B64" s="41">
        <v>2</v>
      </c>
      <c r="C64" s="42">
        <f>B64/B69</f>
        <v>0.014710208884966169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1</v>
      </c>
      <c r="K64" s="42">
        <f>J64/J69</f>
        <v>0.007407407407407408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s="7" customFormat="1" ht="12.75">
      <c r="A65" s="40" t="s">
        <v>30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s="7" customFormat="1" ht="12.75">
      <c r="A66" s="40" t="s">
        <v>29</v>
      </c>
      <c r="B66" s="41">
        <v>4</v>
      </c>
      <c r="C66" s="42">
        <f>B66/B69</f>
        <v>0.029420417769932337</v>
      </c>
      <c r="D66" s="41">
        <v>4</v>
      </c>
      <c r="E66" s="42">
        <f>D66/D69</f>
        <v>0.032005120819331094</v>
      </c>
      <c r="F66" s="41">
        <v>3</v>
      </c>
      <c r="G66" s="42">
        <f>F66/F69</f>
        <v>0.022384718698701685</v>
      </c>
      <c r="H66" s="41">
        <v>11</v>
      </c>
      <c r="I66" s="42">
        <f>H66/H69</f>
        <v>0.07051282051282051</v>
      </c>
      <c r="J66" s="41">
        <v>6</v>
      </c>
      <c r="K66" s="42">
        <f>J66/J69</f>
        <v>0.044444444444444446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s="7" customFormat="1" ht="13.5" thickBot="1">
      <c r="A69" s="40" t="s">
        <v>6</v>
      </c>
      <c r="B69" s="58">
        <f>SUM(B59:B68)</f>
        <v>135.95999999999998</v>
      </c>
      <c r="C69" s="59">
        <f>SUM(C59:C68)</f>
        <v>1.0000000000000002</v>
      </c>
      <c r="D69" s="58">
        <f>SUM(D59:D68)</f>
        <v>124.98</v>
      </c>
      <c r="E69" s="59">
        <f>SUM(E59:E68)</f>
        <v>1</v>
      </c>
      <c r="F69" s="58">
        <f>SUM(F59:F68)</f>
        <v>134.02</v>
      </c>
      <c r="G69" s="59">
        <f>SUM(G59:G68)</f>
        <v>1</v>
      </c>
      <c r="H69" s="58">
        <f>SUM(H59:H68)</f>
        <v>156</v>
      </c>
      <c r="I69" s="59">
        <f>SUM(I59:I68)</f>
        <v>0.9999999999999999</v>
      </c>
      <c r="J69" s="58">
        <f>SUM(J59:J68)</f>
        <v>135</v>
      </c>
      <c r="K69" s="59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4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</row>
    <row r="71" spans="1:54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</row>
    <row r="72" spans="1:54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</row>
    <row r="73" spans="1:54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</row>
    <row r="74" spans="1:54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</row>
    <row r="75" spans="1:54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</row>
    <row r="85" ht="12"/>
    <row r="86" ht="12"/>
    <row r="89" spans="1:54" ht="40.5" customHeight="1">
      <c r="A89" s="48"/>
      <c r="B89" s="73" t="s">
        <v>31</v>
      </c>
      <c r="C89" s="73"/>
      <c r="D89" s="73"/>
      <c r="E89" s="73"/>
      <c r="F89" s="73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2:54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3:54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3" s="7" customFormat="1" ht="12.75">
      <c r="B92" s="40" t="s">
        <v>20</v>
      </c>
      <c r="C92" s="51"/>
      <c r="D92" s="52">
        <v>5</v>
      </c>
      <c r="E92" s="52">
        <v>3</v>
      </c>
      <c r="F92" s="52">
        <v>2</v>
      </c>
      <c r="G92" s="52">
        <v>5</v>
      </c>
      <c r="H92" s="52">
        <v>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</row>
    <row r="93" spans="2:53" s="7" customFormat="1" ht="12.75">
      <c r="B93" s="40" t="s">
        <v>3</v>
      </c>
      <c r="C93" s="53"/>
      <c r="D93" s="54">
        <v>2</v>
      </c>
      <c r="E93" s="54">
        <v>1</v>
      </c>
      <c r="F93" s="54">
        <v>0</v>
      </c>
      <c r="G93" s="54">
        <v>0</v>
      </c>
      <c r="H93" s="54">
        <v>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</row>
    <row r="94" spans="2:53" s="7" customFormat="1" ht="12.75">
      <c r="B94" s="40" t="s">
        <v>1</v>
      </c>
      <c r="C94" s="53"/>
      <c r="D94" s="54">
        <v>11</v>
      </c>
      <c r="E94" s="54">
        <v>8</v>
      </c>
      <c r="F94" s="54">
        <v>7</v>
      </c>
      <c r="G94" s="54">
        <v>11</v>
      </c>
      <c r="H94" s="54">
        <v>6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</row>
    <row r="95" spans="2:53" s="7" customFormat="1" ht="12.75">
      <c r="B95" s="40" t="s">
        <v>2</v>
      </c>
      <c r="C95" s="53"/>
      <c r="D95" s="54">
        <v>5</v>
      </c>
      <c r="E95" s="54">
        <v>3</v>
      </c>
      <c r="F95" s="54">
        <v>3</v>
      </c>
      <c r="G95" s="54">
        <v>1</v>
      </c>
      <c r="H95" s="54">
        <v>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2:53" s="7" customFormat="1" ht="12.75" customHeight="1">
      <c r="B96" s="43" t="s">
        <v>16</v>
      </c>
      <c r="C96" s="53"/>
      <c r="D96" s="54">
        <v>10</v>
      </c>
      <c r="E96" s="54">
        <v>7</v>
      </c>
      <c r="F96" s="54">
        <v>11</v>
      </c>
      <c r="G96" s="54">
        <v>10</v>
      </c>
      <c r="H96" s="54">
        <v>6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2:53" s="7" customFormat="1" ht="12.75" customHeight="1">
      <c r="B97" s="43" t="s">
        <v>30</v>
      </c>
      <c r="C97" s="53"/>
      <c r="D97" s="54">
        <v>7</v>
      </c>
      <c r="E97" s="54">
        <v>2</v>
      </c>
      <c r="F97" s="54">
        <v>3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2:53" s="7" customFormat="1" ht="15" customHeight="1">
      <c r="B98" s="40" t="s">
        <v>29</v>
      </c>
      <c r="C98" s="53"/>
      <c r="D98" s="54">
        <v>11</v>
      </c>
      <c r="E98" s="54">
        <v>12</v>
      </c>
      <c r="F98" s="54">
        <v>20</v>
      </c>
      <c r="G98" s="54">
        <v>21</v>
      </c>
      <c r="H98" s="54">
        <v>18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2:53" s="7" customFormat="1" ht="15" customHeight="1">
      <c r="B99" s="40" t="s">
        <v>5</v>
      </c>
      <c r="C99" s="53"/>
      <c r="D99" s="54">
        <v>1</v>
      </c>
      <c r="E99" s="54">
        <v>1</v>
      </c>
      <c r="F99" s="54">
        <v>3</v>
      </c>
      <c r="G99" s="54">
        <v>0</v>
      </c>
      <c r="H99" s="54">
        <v>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2:53" s="7" customFormat="1" ht="13.5" thickBot="1">
      <c r="B100" s="40" t="s">
        <v>4</v>
      </c>
      <c r="C100" s="51"/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3" spans="2:63" ht="18.75" customHeight="1">
      <c r="B103" s="73" t="s">
        <v>32</v>
      </c>
      <c r="C103" s="73"/>
      <c r="D103" s="73"/>
      <c r="E103" s="73"/>
      <c r="F103" s="73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5:63" ht="12"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6">
        <v>16.67</v>
      </c>
      <c r="D105" s="44" t="s">
        <v>33</v>
      </c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38.52</v>
      </c>
      <c r="D106" s="44" t="s">
        <v>34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11" ht="12"/>
  </sheetData>
  <sheetProtection/>
  <mergeCells count="15">
    <mergeCell ref="B89:F89"/>
    <mergeCell ref="I12:J12"/>
    <mergeCell ref="D57:E57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2011-10-14T22:02:11Z</cp:lastPrinted>
  <dcterms:created xsi:type="dcterms:W3CDTF">1999-06-08T15:24:14Z</dcterms:created>
  <dcterms:modified xsi:type="dcterms:W3CDTF">2019-04-25T21:46:14Z</dcterms:modified>
  <cp:category/>
  <cp:version/>
  <cp:contentType/>
  <cp:contentStatus/>
</cp:coreProperties>
</file>