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Capitol Complex" sheetId="9" r:id="rId1"/>
    <sheet name="E. Washington" sheetId="11" r:id="rId2"/>
  </sheets>
  <definedNames>
    <definedName name="_xlnm.Print_Area" localSheetId="0">'Capitol Complex'!$A$1:$I$107</definedName>
    <definedName name="_xlnm.Print_Area" localSheetId="1">'E. Washington'!$A$1:$I$102</definedName>
  </definedNames>
  <calcPr calcId="152511"/>
</workbook>
</file>

<file path=xl/calcChain.xml><?xml version="1.0" encoding="utf-8"?>
<calcChain xmlns="http://schemas.openxmlformats.org/spreadsheetml/2006/main">
  <c r="G23" i="9" l="1"/>
  <c r="D23" i="9"/>
  <c r="J70" i="9"/>
  <c r="K63" i="9" s="1"/>
  <c r="K62" i="9"/>
  <c r="K61" i="9"/>
  <c r="K60" i="9"/>
  <c r="H70" i="9"/>
  <c r="I64" i="9" s="1"/>
  <c r="I67" i="9"/>
  <c r="D22" i="9"/>
  <c r="G22" i="9"/>
  <c r="F70" i="9"/>
  <c r="G63" i="9" s="1"/>
  <c r="G21" i="9"/>
  <c r="D21" i="9"/>
  <c r="D70" i="9"/>
  <c r="E62" i="9" s="1"/>
  <c r="G20" i="9"/>
  <c r="D20" i="9"/>
  <c r="F65" i="11"/>
  <c r="G55" i="11"/>
  <c r="G16" i="11"/>
  <c r="D16" i="11"/>
  <c r="B70" i="9"/>
  <c r="C69" i="9" s="1"/>
  <c r="G18" i="9"/>
  <c r="G19" i="9"/>
  <c r="D18" i="9"/>
  <c r="D19" i="9"/>
  <c r="G63" i="11"/>
  <c r="G17" i="9"/>
  <c r="G16" i="9"/>
  <c r="G15" i="9"/>
  <c r="D17" i="9"/>
  <c r="D16" i="9"/>
  <c r="D15" i="9"/>
  <c r="G15" i="11"/>
  <c r="D15" i="11"/>
  <c r="D65" i="11"/>
  <c r="E56" i="11"/>
  <c r="E60" i="11"/>
  <c r="B65" i="11"/>
  <c r="C61" i="11"/>
  <c r="C63" i="11"/>
  <c r="C59" i="11"/>
  <c r="C62" i="11"/>
  <c r="C64" i="11"/>
  <c r="E62" i="11"/>
  <c r="E55" i="11"/>
  <c r="E58" i="11"/>
  <c r="E61" i="11"/>
  <c r="E64" i="11"/>
  <c r="G62" i="9"/>
  <c r="C58" i="11"/>
  <c r="G61" i="9"/>
  <c r="G60" i="11"/>
  <c r="C56" i="11"/>
  <c r="G56" i="11"/>
  <c r="C55" i="11"/>
  <c r="C65" i="11"/>
  <c r="G57" i="11"/>
  <c r="G65" i="11"/>
  <c r="E59" i="11"/>
  <c r="E57" i="11"/>
  <c r="E65" i="11"/>
  <c r="E63" i="11"/>
  <c r="G61" i="11"/>
  <c r="C60" i="11"/>
  <c r="G58" i="11"/>
  <c r="G59" i="11"/>
  <c r="C57" i="11"/>
  <c r="G64" i="11"/>
  <c r="G62" i="11"/>
  <c r="I63" i="9" l="1"/>
  <c r="C60" i="9"/>
  <c r="C68" i="9"/>
  <c r="C64" i="9"/>
  <c r="C67" i="9"/>
  <c r="I62" i="9"/>
  <c r="I69" i="9"/>
  <c r="C63" i="9"/>
  <c r="K64" i="9"/>
  <c r="C62" i="9"/>
  <c r="K66" i="9"/>
  <c r="I65" i="9"/>
  <c r="C61" i="9"/>
  <c r="I61" i="9"/>
  <c r="G69" i="9"/>
  <c r="G66" i="9"/>
  <c r="K65" i="9"/>
  <c r="G65" i="9"/>
  <c r="G64" i="9"/>
  <c r="I60" i="9"/>
  <c r="K67" i="9"/>
  <c r="G68" i="9"/>
  <c r="K68" i="9"/>
  <c r="G60" i="9"/>
  <c r="K69" i="9"/>
  <c r="I68" i="9"/>
  <c r="C66" i="9"/>
  <c r="E66" i="9"/>
  <c r="G67" i="9"/>
  <c r="I66" i="9"/>
  <c r="C65" i="9"/>
  <c r="E69" i="9"/>
  <c r="E65" i="9"/>
  <c r="E67" i="9"/>
  <c r="E64" i="9"/>
  <c r="E68" i="9"/>
  <c r="E61" i="9"/>
  <c r="E63" i="9"/>
  <c r="E60" i="9"/>
  <c r="C70" i="9" l="1"/>
  <c r="K70" i="9"/>
  <c r="I70" i="9"/>
  <c r="G70" i="9"/>
  <c r="E70" i="9"/>
</calcChain>
</file>

<file path=xl/sharedStrings.xml><?xml version="1.0" encoding="utf-8"?>
<sst xmlns="http://schemas.openxmlformats.org/spreadsheetml/2006/main" count="122" uniqueCount="43">
  <si>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</si>
  <si>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</si>
  <si>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</si>
  <si>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</si>
  <si>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</si>
  <si>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</si>
  <si>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</si>
  <si>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</si>
  <si>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</si>
  <si>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</si>
  <si>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</si>
  <si>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</si>
  <si>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</si>
  <si>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</si>
  <si>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YES</t>
  </si>
  <si>
    <t>Revenue, Dept. of  - Capitol Complex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</si>
  <si>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</si>
  <si>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</si>
  <si>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</si>
  <si>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</si>
  <si>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</si>
  <si>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</si>
  <si>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</si>
  <si>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</si>
  <si>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</si>
  <si>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</si>
  <si>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</si>
  <si>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Telework</t>
  </si>
  <si>
    <t>CWW</t>
  </si>
  <si>
    <t>TOTAL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</si>
  <si>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</si>
  <si>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</si>
  <si>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</si>
  <si>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</si>
  <si>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</si>
  <si>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N/A</t>
  </si>
  <si>
    <t>*This site became a voluntary site, with new goals, in 2011. In previous years it was considered mandatory.</t>
  </si>
  <si>
    <t>*Survey was not conducted in 2014.</t>
  </si>
  <si>
    <t>2015*</t>
  </si>
  <si>
    <t>Revenue, Dept. of  - East Washington</t>
  </si>
  <si>
    <t>Yes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</si>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</sst>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5" formatCode="0.0%"/>
    <numFmt numFmtId="179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2" applyNumberFormat="1" applyFont="1" applyBorder="1" applyAlignment="1">
      <alignment horizontal="center"/>
    </xf>
    <xf numFmtId="175" fontId="2" fillId="0" borderId="12" xfId="2" applyNumberFormat="1" applyFont="1" applyBorder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9" fontId="2" fillId="0" borderId="0" xfId="2" applyFont="1" applyBorder="1"/>
    <xf numFmtId="0" fontId="2" fillId="0" borderId="12" xfId="0" applyFont="1" applyBorder="1" applyAlignment="1">
      <alignment horizontal="center"/>
    </xf>
    <xf numFmtId="175" fontId="4" fillId="0" borderId="0" xfId="2" applyNumberFormat="1" applyFont="1" applyAlignment="1">
      <alignment horizontal="center"/>
    </xf>
    <xf numFmtId="2" fontId="4" fillId="0" borderId="0" xfId="0" applyNumberFormat="1" applyFont="1"/>
    <xf numFmtId="0" fontId="12" fillId="0" borderId="10" xfId="0" applyFont="1" applyBorder="1" applyAlignment="1">
      <alignment horizontal="center"/>
    </xf>
    <xf numFmtId="175" fontId="12" fillId="0" borderId="13" xfId="2" applyNumberFormat="1" applyFont="1" applyBorder="1" applyAlignment="1">
      <alignment horizontal="center"/>
    </xf>
    <xf numFmtId="9" fontId="12" fillId="0" borderId="0" xfId="2" applyFont="1" applyBorder="1"/>
    <xf numFmtId="0" fontId="12" fillId="0" borderId="12" xfId="0" applyFont="1" applyBorder="1" applyAlignment="1">
      <alignment horizontal="center"/>
    </xf>
    <xf numFmtId="175" fontId="16" fillId="0" borderId="0" xfId="2" applyNumberFormat="1" applyFont="1" applyAlignment="1">
      <alignment horizontal="center"/>
    </xf>
    <xf numFmtId="2" fontId="16" fillId="0" borderId="0" xfId="0" applyNumberFormat="1" applyFont="1"/>
    <xf numFmtId="0" fontId="12" fillId="0" borderId="0" xfId="0" applyFont="1"/>
    <xf numFmtId="175" fontId="2" fillId="0" borderId="14" xfId="2" applyNumberFormat="1" applyFont="1" applyBorder="1" applyAlignment="1">
      <alignment horizontal="center"/>
    </xf>
    <xf numFmtId="175" fontId="2" fillId="0" borderId="15" xfId="2" applyNumberFormat="1" applyFont="1" applyBorder="1" applyAlignment="1">
      <alignment horizontal="center"/>
    </xf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0" fontId="14" fillId="0" borderId="0" xfId="0" applyFont="1"/>
    <xf numFmtId="2" fontId="7" fillId="0" borderId="0" xfId="0" applyNumberFormat="1" applyFont="1"/>
    <xf numFmtId="0" fontId="6" fillId="0" borderId="0" xfId="0" applyFont="1" applyBorder="1" applyAlignment="1"/>
    <xf numFmtId="0" fontId="11" fillId="0" borderId="16" xfId="0" applyFont="1" applyBorder="1" applyAlignment="1">
      <alignment horizontal="center"/>
    </xf>
    <xf numFmtId="3" fontId="11" fillId="0" borderId="17" xfId="1" applyNumberFormat="1" applyFont="1" applyBorder="1"/>
    <xf numFmtId="175" fontId="11" fillId="0" borderId="18" xfId="2" applyNumberFormat="1" applyFont="1" applyBorder="1"/>
    <xf numFmtId="0" fontId="11" fillId="0" borderId="19" xfId="0" applyFont="1" applyBorder="1"/>
    <xf numFmtId="3" fontId="11" fillId="0" borderId="20" xfId="1" applyNumberFormat="1" applyFont="1" applyBorder="1"/>
    <xf numFmtId="175" fontId="11" fillId="0" borderId="13" xfId="2" applyNumberFormat="1" applyFont="1" applyBorder="1"/>
    <xf numFmtId="0" fontId="11" fillId="0" borderId="19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1" applyNumberFormat="1" applyFont="1" applyBorder="1" applyAlignment="1">
      <alignment horizontal="center"/>
    </xf>
    <xf numFmtId="1" fontId="19" fillId="0" borderId="0" xfId="1" applyNumberFormat="1" applyFont="1" applyBorder="1"/>
    <xf numFmtId="0" fontId="19" fillId="0" borderId="0" xfId="0" applyFont="1"/>
    <xf numFmtId="1" fontId="11" fillId="0" borderId="23" xfId="2" applyNumberFormat="1" applyFont="1" applyBorder="1"/>
    <xf numFmtId="1" fontId="11" fillId="0" borderId="24" xfId="1" applyNumberFormat="1" applyFont="1" applyBorder="1" applyAlignment="1">
      <alignment horizontal="center"/>
    </xf>
    <xf numFmtId="1" fontId="11" fillId="0" borderId="25" xfId="1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/>
    <xf numFmtId="0" fontId="11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75" fontId="19" fillId="0" borderId="0" xfId="0" applyNumberFormat="1" applyFont="1" applyBorder="1"/>
    <xf numFmtId="3" fontId="11" fillId="0" borderId="0" xfId="0" applyNumberFormat="1" applyFont="1" applyBorder="1"/>
    <xf numFmtId="175" fontId="11" fillId="0" borderId="0" xfId="2" applyNumberFormat="1" applyFont="1" applyBorder="1"/>
    <xf numFmtId="3" fontId="19" fillId="0" borderId="0" xfId="0" applyNumberFormat="1" applyFont="1" applyBorder="1"/>
    <xf numFmtId="0" fontId="11" fillId="0" borderId="19" xfId="0" applyFont="1" applyBorder="1" applyAlignment="1">
      <alignment horizontal="center"/>
    </xf>
    <xf numFmtId="3" fontId="11" fillId="0" borderId="14" xfId="0" applyNumberFormat="1" applyFont="1" applyBorder="1"/>
    <xf numFmtId="175" fontId="11" fillId="0" borderId="26" xfId="2" applyNumberFormat="1" applyFont="1" applyBorder="1"/>
    <xf numFmtId="0" fontId="12" fillId="0" borderId="19" xfId="0" applyFont="1" applyBorder="1" applyAlignment="1">
      <alignment horizontal="center"/>
    </xf>
    <xf numFmtId="175" fontId="2" fillId="0" borderId="27" xfId="2" applyNumberFormat="1" applyFont="1" applyBorder="1" applyAlignment="1">
      <alignment horizontal="center"/>
    </xf>
    <xf numFmtId="175" fontId="2" fillId="0" borderId="2" xfId="2" applyNumberFormat="1" applyFont="1" applyBorder="1" applyAlignment="1">
      <alignment horizontal="center"/>
    </xf>
    <xf numFmtId="175" fontId="2" fillId="0" borderId="18" xfId="2" applyNumberFormat="1" applyFont="1" applyBorder="1" applyAlignment="1">
      <alignment horizontal="center"/>
    </xf>
    <xf numFmtId="179" fontId="11" fillId="0" borderId="23" xfId="0" applyNumberFormat="1" applyFont="1" applyBorder="1" applyAlignment="1">
      <alignment horizontal="center"/>
    </xf>
    <xf numFmtId="175" fontId="12" fillId="0" borderId="14" xfId="2" applyNumberFormat="1" applyFont="1" applyBorder="1" applyAlignment="1">
      <alignment horizontal="center"/>
    </xf>
    <xf numFmtId="175" fontId="12" fillId="0" borderId="15" xfId="2" applyNumberFormat="1" applyFont="1" applyBorder="1" applyAlignment="1">
      <alignment horizontal="center"/>
    </xf>
    <xf numFmtId="175" fontId="2" fillId="0" borderId="28" xfId="2" applyNumberFormat="1" applyFont="1" applyBorder="1" applyAlignment="1">
      <alignment horizontal="center"/>
    </xf>
    <xf numFmtId="175" fontId="2" fillId="0" borderId="29" xfId="2" applyNumberFormat="1" applyFont="1" applyBorder="1" applyAlignment="1">
      <alignment horizontal="center"/>
    </xf>
    <xf numFmtId="175" fontId="2" fillId="0" borderId="30" xfId="2" applyNumberFormat="1" applyFont="1" applyBorder="1" applyAlignment="1">
      <alignment horizontal="center"/>
    </xf>
    <xf numFmtId="175" fontId="2" fillId="0" borderId="31" xfId="2" applyNumberFormat="1" applyFont="1" applyBorder="1" applyAlignment="1">
      <alignment horizontal="center"/>
    </xf>
    <xf numFmtId="9" fontId="4" fillId="0" borderId="0" xfId="2" applyFont="1" applyAlignment="1">
      <alignment horizontal="center"/>
    </xf>
    <xf numFmtId="0" fontId="20" fillId="0" borderId="0" xfId="0" applyFont="1"/>
    <xf numFmtId="175" fontId="2" fillId="0" borderId="0" xfId="2" applyNumberFormat="1" applyFont="1" applyAlignment="1">
      <alignment horizontal="center"/>
    </xf>
    <xf numFmtId="175" fontId="2" fillId="0" borderId="32" xfId="2" applyNumberFormat="1" applyFont="1" applyBorder="1" applyAlignment="1">
      <alignment horizontal="center"/>
    </xf>
    <xf numFmtId="175" fontId="12" fillId="0" borderId="16" xfId="2" applyNumberFormat="1" applyFont="1" applyBorder="1" applyAlignment="1">
      <alignment horizontal="center"/>
    </xf>
    <xf numFmtId="175" fontId="12" fillId="0" borderId="6" xfId="2" applyNumberFormat="1" applyFont="1" applyBorder="1" applyAlignment="1">
      <alignment horizontal="center"/>
    </xf>
    <xf numFmtId="175" fontId="12" fillId="0" borderId="7" xfId="2" applyNumberFormat="1" applyFont="1" applyBorder="1" applyAlignment="1">
      <alignment horizontal="center"/>
    </xf>
    <xf numFmtId="175" fontId="12" fillId="0" borderId="33" xfId="2" applyNumberFormat="1" applyFont="1" applyBorder="1" applyAlignment="1">
      <alignment horizontal="center"/>
    </xf>
    <xf numFmtId="0" fontId="15" fillId="0" borderId="0" xfId="0" applyFont="1"/>
    <xf numFmtId="175" fontId="12" fillId="0" borderId="0" xfId="0" applyNumberFormat="1" applyFont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37" xfId="2" applyFont="1" applyBorder="1"/>
    <xf numFmtId="0" fontId="12" fillId="0" borderId="0" xfId="0" applyFont="1" applyBorder="1" applyAlignment="1">
      <alignment horizontal="center"/>
    </xf>
    <xf numFmtId="9" fontId="2" fillId="0" borderId="1" xfId="2" applyFont="1" applyBorder="1"/>
    <xf numFmtId="0" fontId="14" fillId="0" borderId="0" xfId="0" applyFont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5" fillId="0" borderId="36" xfId="0" applyFont="1" applyBorder="1"/>
    <xf numFmtId="0" fontId="15" fillId="0" borderId="35" xfId="0" applyFont="1" applyBorder="1"/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5" fontId="2" fillId="0" borderId="16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33" xfId="2" applyNumberFormat="1" applyFont="1" applyBorder="1" applyAlignment="1">
      <alignment horizontal="center"/>
    </xf>
    <xf numFmtId="175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325" b="1" i="0" u="sng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'Capitol Complex'!#REF!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'Capitol Complex'!#REF!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18296"/>
        <c:axId val="407417120"/>
      </c:barChart>
      <c:catAx>
        <c:axId val="40741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1712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8296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0.58079999999999998</c:v>
                </c:pt>
                <c:pt idx="1">
                  <c:v>0.55489999999999995</c:v>
                </c:pt>
                <c:pt idx="2">
                  <c:v>0.5454</c:v>
                </c:pt>
                <c:pt idx="3">
                  <c:v>0.5716</c:v>
                </c:pt>
                <c:pt idx="4">
                  <c:v>0.60750000000000004</c:v>
                </c:pt>
                <c:pt idx="5">
                  <c:v>0.65200000000000002</c:v>
                </c:pt>
                <c:pt idx="6">
                  <c:v>0.61870000000000003</c:v>
                </c:pt>
                <c:pt idx="7">
                  <c:v>0.56710000000000005</c:v>
                </c:pt>
                <c:pt idx="8">
                  <c:v>0.57620000000000005</c:v>
                </c:pt>
                <c:pt idx="9">
                  <c:v>0.24940000000000001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0256"/>
        <c:axId val="407423392"/>
      </c:lineChart>
      <c:catAx>
        <c:axId val="4074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233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02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34246680703"/>
          <c:y val="0.89655353425649376"/>
          <c:w val="0.66117331487410214"/>
          <c:h val="8.6206896551724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84120734908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410041841004185"/>
          <c:w val="0.85714439021074829"/>
          <c:h val="0.564853556485355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0.56720000000000004</c:v>
                </c:pt>
                <c:pt idx="1">
                  <c:v>0.5363</c:v>
                </c:pt>
                <c:pt idx="2">
                  <c:v>0.55049999999999999</c:v>
                </c:pt>
                <c:pt idx="3">
                  <c:v>0.53459999999999996</c:v>
                </c:pt>
                <c:pt idx="4">
                  <c:v>0.57569999999999999</c:v>
                </c:pt>
                <c:pt idx="5">
                  <c:v>0.62</c:v>
                </c:pt>
                <c:pt idx="6">
                  <c:v>0.62549999999999994</c:v>
                </c:pt>
                <c:pt idx="7">
                  <c:v>0.54810000000000003</c:v>
                </c:pt>
                <c:pt idx="8">
                  <c:v>0.54810000000000003</c:v>
                </c:pt>
                <c:pt idx="9">
                  <c:v>0.2034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0648"/>
        <c:axId val="407421824"/>
      </c:lineChart>
      <c:catAx>
        <c:axId val="4074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218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06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275" b="1" i="0" u="sng" strike="noStrike" baseline="0">
                <a:solidFill>
                  <a:srgbClr val="000000"/>
                </a:solidFill>
                <a:latin typeface="Times"/>
                <a:cs typeface="Times"/>
              </a:rPr>
              <a:t>Number</a:t>
            </a: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Employees Using and Interested In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an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'Capitol Complex'!#REF!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'Capitol Complex'!#REF!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423784"/>
        <c:axId val="407416336"/>
      </c:barChart>
      <c:catAx>
        <c:axId val="4074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163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3784"/>
        <c:crosses val="autoZero"/>
        <c:crossBetween val="between"/>
        <c:majorUnit val="50"/>
      </c:valAx>
      <c:spPr>
        <a:gradFill rotWithShape="0">
          <a:gsLst>
            <a:gs pos="0">
              <a:srgbClr val="D8D8D8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196264403119822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81738405584364E-2"/>
          <c:y val="0.15354330708661418"/>
          <c:w val="0.87383310491065658"/>
          <c:h val="0.562992125984251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3.7513397642015008E-2</c:v>
                </c:pt>
                <c:pt idx="1">
                  <c:v>1.0718113612004287E-3</c:v>
                </c:pt>
                <c:pt idx="2">
                  <c:v>9.7534833869239015E-2</c:v>
                </c:pt>
                <c:pt idx="3">
                  <c:v>0.22132904608788853</c:v>
                </c:pt>
                <c:pt idx="4">
                  <c:v>1.6613076098606645E-2</c:v>
                </c:pt>
                <c:pt idx="5">
                  <c:v>6.9667738478027871E-3</c:v>
                </c:pt>
                <c:pt idx="6">
                  <c:v>2.1436227224008574E-3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4.5846430175123493E-2</c:v>
                </c:pt>
                <c:pt idx="1">
                  <c:v>3.5922766052986078E-3</c:v>
                </c:pt>
                <c:pt idx="2">
                  <c:v>9.8338572070049396E-2</c:v>
                </c:pt>
                <c:pt idx="3">
                  <c:v>0.22406825325550067</c:v>
                </c:pt>
                <c:pt idx="4">
                  <c:v>0</c:v>
                </c:pt>
                <c:pt idx="5">
                  <c:v>4.4903457566232603E-3</c:v>
                </c:pt>
                <c:pt idx="6">
                  <c:v>2.6942074539739562E-3</c:v>
                </c:pt>
                <c:pt idx="7">
                  <c:v>2.2451728783116302E-3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3.7261785356068201E-2</c:v>
                </c:pt>
                <c:pt idx="1">
                  <c:v>3.009027081243731E-3</c:v>
                </c:pt>
                <c:pt idx="2">
                  <c:v>9.1273821464393182E-2</c:v>
                </c:pt>
                <c:pt idx="3">
                  <c:v>0.26379137412236708</c:v>
                </c:pt>
                <c:pt idx="4">
                  <c:v>8.0240722166499499E-3</c:v>
                </c:pt>
                <c:pt idx="5">
                  <c:v>7.0210631895687063E-3</c:v>
                </c:pt>
                <c:pt idx="6">
                  <c:v>1.4543630892678034E-2</c:v>
                </c:pt>
                <c:pt idx="7">
                  <c:v>0</c:v>
                </c:pt>
                <c:pt idx="8">
                  <c:v>8.0240722166499499E-3</c:v>
                </c:pt>
              </c:numCache>
            </c:numRef>
          </c:val>
        </c:ser>
        <c:ser>
          <c:idx val="1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3.6547406082289804E-2</c:v>
                </c:pt>
                <c:pt idx="1">
                  <c:v>2.6833631484794273E-3</c:v>
                </c:pt>
                <c:pt idx="2">
                  <c:v>8.4973166368515207E-2</c:v>
                </c:pt>
                <c:pt idx="3">
                  <c:v>0.25402504472271914</c:v>
                </c:pt>
                <c:pt idx="4">
                  <c:v>2.1019677996422181E-2</c:v>
                </c:pt>
                <c:pt idx="5">
                  <c:v>3.1305903398926656E-3</c:v>
                </c:pt>
                <c:pt idx="6">
                  <c:v>2.0572450805008944E-2</c:v>
                </c:pt>
                <c:pt idx="7">
                  <c:v>4.4722719141323793E-4</c:v>
                </c:pt>
                <c:pt idx="8">
                  <c:v>4.4722719141323793E-4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1.4628879892037785E-2</c:v>
                </c:pt>
                <c:pt idx="1">
                  <c:v>3.1488978857399908E-3</c:v>
                </c:pt>
                <c:pt idx="2">
                  <c:v>2.5191183085919926E-2</c:v>
                </c:pt>
                <c:pt idx="3">
                  <c:v>5.8029689608636977E-2</c:v>
                </c:pt>
                <c:pt idx="4">
                  <c:v>2.4741340530814216E-2</c:v>
                </c:pt>
                <c:pt idx="5">
                  <c:v>4.49842555105713E-3</c:v>
                </c:pt>
                <c:pt idx="6">
                  <c:v>0.61853351327035533</c:v>
                </c:pt>
                <c:pt idx="7">
                  <c:v>4.4984255510571302E-4</c:v>
                </c:pt>
                <c:pt idx="8">
                  <c:v>1.3495276653171389E-3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3856"/>
        <c:axId val="869014248"/>
      </c:barChart>
      <c:catAx>
        <c:axId val="8690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901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424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901385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13298337707786"/>
          <c:y val="0.88188976377952755"/>
          <c:w val="0.26104234842985052"/>
          <c:h val="0.11811023622047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9901427111"/>
          <c:y val="3.8910406469461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0140636100655E-2"/>
          <c:y val="0.1556420233463035"/>
          <c:w val="0.88424506713872453"/>
          <c:h val="0.59533073929961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Washington'!$B$53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Washington'!$A$56:$A$64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Washington'!$C$56:$C$64</c:f>
              <c:numCache>
                <c:formatCode>0.0%</c:formatCode>
                <c:ptCount val="9"/>
                <c:pt idx="0">
                  <c:v>2.6666666666666668E-2</c:v>
                </c:pt>
                <c:pt idx="1">
                  <c:v>0</c:v>
                </c:pt>
                <c:pt idx="2">
                  <c:v>8.533333333333333E-2</c:v>
                </c:pt>
                <c:pt idx="3">
                  <c:v>0.27466666666666667</c:v>
                </c:pt>
                <c:pt idx="4">
                  <c:v>2.6666666666666666E-3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1.3333333333333334E-2</c:v>
                </c:pt>
              </c:numCache>
            </c:numRef>
          </c:val>
        </c:ser>
        <c:ser>
          <c:idx val="0"/>
          <c:order val="1"/>
          <c:tx>
            <c:strRef>
              <c:f>'E. Washington'!$D$53:$E$53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'E. Washington'!$E$56:$E$64</c:f>
              <c:numCache>
                <c:formatCode>0.0%</c:formatCode>
                <c:ptCount val="9"/>
                <c:pt idx="0">
                  <c:v>5.5916775032509754E-2</c:v>
                </c:pt>
                <c:pt idx="1">
                  <c:v>0</c:v>
                </c:pt>
                <c:pt idx="2">
                  <c:v>4.4213263979193757E-2</c:v>
                </c:pt>
                <c:pt idx="3">
                  <c:v>0.23146944083224968</c:v>
                </c:pt>
                <c:pt idx="4">
                  <c:v>1.1703511053315995E-2</c:v>
                </c:pt>
                <c:pt idx="5">
                  <c:v>2.9908972691807541E-2</c:v>
                </c:pt>
                <c:pt idx="6">
                  <c:v>0</c:v>
                </c:pt>
                <c:pt idx="7">
                  <c:v>0</c:v>
                </c:pt>
                <c:pt idx="8">
                  <c:v>1.8205461638491547E-2</c:v>
                </c:pt>
              </c:numCache>
            </c:numRef>
          </c:val>
        </c:ser>
        <c:ser>
          <c:idx val="2"/>
          <c:order val="2"/>
          <c:tx>
            <c:strRef>
              <c:f>'E. Washington'!$F$53:$G$53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'E. Washington'!$G$56:$G$64</c:f>
              <c:numCache>
                <c:formatCode>0.0%</c:formatCode>
                <c:ptCount val="9"/>
                <c:pt idx="0">
                  <c:v>4.4478063540090769E-2</c:v>
                </c:pt>
                <c:pt idx="1">
                  <c:v>0</c:v>
                </c:pt>
                <c:pt idx="2">
                  <c:v>6.0514372163388806E-2</c:v>
                </c:pt>
                <c:pt idx="3">
                  <c:v>0.25416036308623297</c:v>
                </c:pt>
                <c:pt idx="4">
                  <c:v>1.059001512859304E-2</c:v>
                </c:pt>
                <c:pt idx="5">
                  <c:v>6.0514372163388806E-2</c:v>
                </c:pt>
                <c:pt idx="6">
                  <c:v>0</c:v>
                </c:pt>
                <c:pt idx="7">
                  <c:v>0</c:v>
                </c:pt>
                <c:pt idx="8">
                  <c:v>1.2102874432677761E-2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7776"/>
        <c:axId val="869011896"/>
      </c:barChart>
      <c:catAx>
        <c:axId val="8690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901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189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9017776"/>
        <c:crosses val="autoZero"/>
        <c:crossBetween val="between"/>
        <c:majorUnit val="5.000000000000001E-2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69165590635572"/>
          <c:y val="0.89189351331083611"/>
          <c:w val="0.13022524917504286"/>
          <c:h val="9.2664092664092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80503398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9396592547381269"/>
          <c:w val="0.8589758953180362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Washington'!$C$14:$C$16</c:f>
              <c:numCache>
                <c:formatCode>0.0%</c:formatCode>
                <c:ptCount val="3"/>
                <c:pt idx="0">
                  <c:v>0.55730000000000002</c:v>
                </c:pt>
                <c:pt idx="1">
                  <c:v>0.60860000000000003</c:v>
                </c:pt>
                <c:pt idx="2">
                  <c:v>0.60299999999999998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Washington'!$J$14:$J$16</c:f>
              <c:numCache>
                <c:formatCode>0.0%</c:formatCode>
                <c:ptCount val="3"/>
                <c:pt idx="0">
                  <c:v>0.70830000000000004</c:v>
                </c:pt>
                <c:pt idx="1">
                  <c:v>0.71579999999999999</c:v>
                </c:pt>
                <c:pt idx="2" formatCode="0%">
                  <c:v>0.75170000000000003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8904"/>
        <c:axId val="407041256"/>
      </c:lineChart>
      <c:catAx>
        <c:axId val="40703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4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412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89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1484429830886"/>
          <c:y val="0.88889247818381678"/>
          <c:w val="0.66117331487410214"/>
          <c:h val="8.54705341319514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Washington'!$F$14:$F$16</c:f>
              <c:numCache>
                <c:formatCode>0.0%</c:formatCode>
                <c:ptCount val="3"/>
                <c:pt idx="0">
                  <c:v>0.54630000000000001</c:v>
                </c:pt>
                <c:pt idx="1">
                  <c:v>0.64390000000000003</c:v>
                </c:pt>
                <c:pt idx="2">
                  <c:v>0.63700000000000001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Washington'!$K$14:$K$16</c:f>
              <c:numCache>
                <c:formatCode>0.0%</c:formatCode>
                <c:ptCount val="3"/>
                <c:pt idx="0">
                  <c:v>0.66800000000000004</c:v>
                </c:pt>
                <c:pt idx="1">
                  <c:v>0.67889999999999995</c:v>
                </c:pt>
                <c:pt idx="2" formatCode="0%">
                  <c:v>0.71889999999999998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9296"/>
        <c:axId val="407038120"/>
      </c:lineChart>
      <c:catAx>
        <c:axId val="4070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8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9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67784796131251"/>
          <c:y val="0.89167016622922135"/>
          <c:w val="0.66117331487410214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8</xdr:col>
      <xdr:colOff>219075</xdr:colOff>
      <xdr:row>55</xdr:row>
      <xdr:rowOff>0</xdr:rowOff>
    </xdr:to>
    <xdr:graphicFrame macro="">
      <xdr:nvGraphicFramePr>
        <xdr:cNvPr id="5808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142875</xdr:rowOff>
    </xdr:from>
    <xdr:to>
      <xdr:col>6</xdr:col>
      <xdr:colOff>504825</xdr:colOff>
      <xdr:row>38</xdr:row>
      <xdr:rowOff>66675</xdr:rowOff>
    </xdr:to>
    <xdr:graphicFrame macro="">
      <xdr:nvGraphicFramePr>
        <xdr:cNvPr id="5808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38100</xdr:rowOff>
    </xdr:from>
    <xdr:to>
      <xdr:col>6</xdr:col>
      <xdr:colOff>485775</xdr:colOff>
      <xdr:row>54</xdr:row>
      <xdr:rowOff>38100</xdr:rowOff>
    </xdr:to>
    <xdr:graphicFrame macro="">
      <xdr:nvGraphicFramePr>
        <xdr:cNvPr id="5808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8</xdr:col>
      <xdr:colOff>714375</xdr:colOff>
      <xdr:row>55</xdr:row>
      <xdr:rowOff>0</xdr:rowOff>
    </xdr:to>
    <xdr:graphicFrame macro="">
      <xdr:nvGraphicFramePr>
        <xdr:cNvPr id="5808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695325</xdr:colOff>
      <xdr:row>74</xdr:row>
      <xdr:rowOff>114300</xdr:rowOff>
    </xdr:from>
    <xdr:to>
      <xdr:col>0</xdr:col>
      <xdr:colOff>771525</xdr:colOff>
      <xdr:row>76</xdr:row>
      <xdr:rowOff>0</xdr:rowOff>
    </xdr:to>
    <xdr:sp macro="" textlink="">
      <xdr:nvSpPr>
        <xdr:cNvPr id="580900" name="Text Box 5"/>
        <xdr:cNvSpPr txBox="1">
          <a:spLocks noChangeArrowheads="1"/>
        </xdr:cNvSpPr>
      </xdr:nvSpPr>
      <xdr:spPr bwMode="auto">
        <a:xfrm>
          <a:off x="695325" y="1254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644525</xdr:colOff>
      <xdr:row>23</xdr:row>
      <xdr:rowOff>120651</xdr:rowOff>
    </xdr:from>
    <xdr:to>
      <xdr:col>8</xdr:col>
      <xdr:colOff>542938</xdr:colOff>
      <xdr:row>27</xdr:row>
      <xdr:rowOff>120651</xdr:rowOff>
    </xdr:to>
    <xdr:sp macro="" textlink="">
      <xdr:nvSpPr>
        <xdr:cNvPr id="1127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8925" y="4549776"/>
          <a:ext cx="1346213" cy="609600"/>
        </a:xfrm>
        <a:prstGeom prst="borderCallout1">
          <a:avLst>
            <a:gd name="adj1" fmla="val 12194"/>
            <a:gd name="adj2" fmla="val -8931"/>
            <a:gd name="adj3" fmla="val 23642"/>
            <a:gd name="adj4" fmla="val -1530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755651</xdr:colOff>
      <xdr:row>39</xdr:row>
      <xdr:rowOff>123825</xdr:rowOff>
    </xdr:from>
    <xdr:to>
      <xdr:col>9</xdr:col>
      <xdr:colOff>3176</xdr:colOff>
      <xdr:row>44</xdr:row>
      <xdr:rowOff>19050</xdr:rowOff>
    </xdr:to>
    <xdr:sp macro="" textlink="">
      <xdr:nvSpPr>
        <xdr:cNvPr id="1127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80051" y="6991350"/>
          <a:ext cx="1457325" cy="657225"/>
        </a:xfrm>
        <a:prstGeom prst="borderCallout1">
          <a:avLst>
            <a:gd name="adj1" fmla="val 18519"/>
            <a:gd name="adj2" fmla="val -8694"/>
            <a:gd name="adj3" fmla="val 9287"/>
            <a:gd name="adj4" fmla="val -124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55</xdr:row>
      <xdr:rowOff>0</xdr:rowOff>
    </xdr:from>
    <xdr:to>
      <xdr:col>4</xdr:col>
      <xdr:colOff>533400</xdr:colOff>
      <xdr:row>55</xdr:row>
      <xdr:rowOff>190500</xdr:rowOff>
    </xdr:to>
    <xdr:sp macro="" textlink="">
      <xdr:nvSpPr>
        <xdr:cNvPr id="580903" name="Text Box 10"/>
        <xdr:cNvSpPr txBox="1">
          <a:spLocks noChangeArrowheads="1"/>
        </xdr:cNvSpPr>
      </xdr:nvSpPr>
      <xdr:spPr bwMode="auto">
        <a:xfrm>
          <a:off x="3657600" y="9286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55</xdr:row>
      <xdr:rowOff>0</xdr:rowOff>
    </xdr:from>
    <xdr:to>
      <xdr:col>4</xdr:col>
      <xdr:colOff>533400</xdr:colOff>
      <xdr:row>55</xdr:row>
      <xdr:rowOff>190500</xdr:rowOff>
    </xdr:to>
    <xdr:sp macro="" textlink="">
      <xdr:nvSpPr>
        <xdr:cNvPr id="580904" name="Text Box 22"/>
        <xdr:cNvSpPr txBox="1">
          <a:spLocks noChangeArrowheads="1"/>
        </xdr:cNvSpPr>
      </xdr:nvSpPr>
      <xdr:spPr bwMode="auto">
        <a:xfrm>
          <a:off x="3657600" y="9286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8</xdr:col>
      <xdr:colOff>542925</xdr:colOff>
      <xdr:row>86</xdr:row>
      <xdr:rowOff>142875</xdr:rowOff>
    </xdr:to>
    <xdr:graphicFrame macro="">
      <xdr:nvGraphicFramePr>
        <xdr:cNvPr id="58090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457200</xdr:colOff>
      <xdr:row>102</xdr:row>
      <xdr:rowOff>0</xdr:rowOff>
    </xdr:from>
    <xdr:to>
      <xdr:col>3</xdr:col>
      <xdr:colOff>533400</xdr:colOff>
      <xdr:row>103</xdr:row>
      <xdr:rowOff>38100</xdr:rowOff>
    </xdr:to>
    <xdr:sp macro="" textlink="">
      <xdr:nvSpPr>
        <xdr:cNvPr id="580906" name="Text Box 39"/>
        <xdr:cNvSpPr txBox="1">
          <a:spLocks noChangeArrowheads="1"/>
        </xdr:cNvSpPr>
      </xdr:nvSpPr>
      <xdr:spPr bwMode="auto">
        <a:xfrm>
          <a:off x="2895600" y="17240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07" name="Text Box 42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08" name="Text Box 43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09" name="Text Box 44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0" name="Text Box 45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1" name="Text Box 46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2" name="Text Box 47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3" name="Text Box 48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14" name="Text Box 49"/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15" name="Text Box 50"/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580916" name="Text Box 51"/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580917" name="Text Box 52"/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8" name="Text Box 53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9" name="Text Box 54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0" name="Text Box 55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1" name="Text Box 56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2" name="Text Box 57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3" name="Text Box 58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4" name="Text Box 59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5" name="Text Box 60"/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26" name="Text Box 61"/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27" name="Text Box 62"/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0.9462</cdr:x>
      <cdr:y>0.35367</cdr:y>
    </cdr:from>
    <cdr:to>
      <cdr:x>0.99036</cdr:x>
      <cdr:y>0.50178</cdr:y>
    </cdr:to>
    <cdr:sp macro="" textlink="">
      <cdr:nvSpPr>
        <cdr:cNvPr id="11980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0.9527</cdr:x>
      <cdr:y>0.42495</cdr:y>
    </cdr:from>
    <cdr:to>
      <cdr:x>0.98343</cdr:x>
      <cdr:y>0.4454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924" y="314845"/>
          <a:ext cx="185428" cy="14997"/>
        </a:xfrm>
        <a:prstGeom xmlns:a="http://schemas.openxmlformats.org/drawingml/2006/main" prst="upArrow">
          <a:avLst>
            <a:gd name="adj1" fmla="val 50000"/>
            <a:gd name="adj2" fmla="val 25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0.94718</cdr:x>
      <cdr:y>0.29787</cdr:y>
    </cdr:from>
    <cdr:to>
      <cdr:x>0.99061</cdr:x>
      <cdr:y>0.46418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4658"/>
          <a:ext cx="226335" cy="379147"/>
        </a:xfrm>
        <a:prstGeom xmlns:a="http://schemas.openxmlformats.org/drawingml/2006/main" prst="downArrow">
          <a:avLst>
            <a:gd name="adj1" fmla="val 50000"/>
            <a:gd name="adj2" fmla="val 418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0.34192</cdr:y>
    </cdr:from>
    <cdr:to>
      <cdr:x>0.99036</cdr:x>
      <cdr:y>0.49239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77034"/>
          <a:ext cx="228893" cy="357640"/>
        </a:xfrm>
        <a:prstGeom xmlns:a="http://schemas.openxmlformats.org/drawingml/2006/main" prst="downArrow">
          <a:avLst>
            <a:gd name="adj1" fmla="val 50000"/>
            <a:gd name="adj2" fmla="val 390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0.06494</cdr:y>
    </cdr:from>
    <cdr:to>
      <cdr:x>0.11468</cdr:x>
      <cdr:y>0.68838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6583" cy="45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0.68787</cdr:x>
      <cdr:y>0</cdr:y>
    </cdr:from>
    <cdr:to>
      <cdr:x>0.72918</cdr:x>
      <cdr:y>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7068" y="0"/>
          <a:ext cx="284501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CWW=Compressed Work Week</a:t>
          </a:r>
        </a:p>
      </cdr:txBody>
    </cdr:sp>
  </cdr:relSizeAnchor>
  <cdr:relSizeAnchor xmlns:cdr="http://schemas.openxmlformats.org/drawingml/2006/chartDrawing">
    <cdr:from>
      <cdr:x>0.07578</cdr:x>
      <cdr:y>0.47194</cdr:y>
    </cdr:from>
    <cdr:to>
      <cdr:x>0.13314</cdr:x>
      <cdr:y>0.67968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453" y="349306"/>
          <a:ext cx="361195" cy="152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Bus</a:t>
          </a:r>
        </a:p>
      </cdr:txBody>
    </cdr:sp>
  </cdr:relSizeAnchor>
  <cdr:relSizeAnchor xmlns:cdr="http://schemas.openxmlformats.org/drawingml/2006/chartDrawing">
    <cdr:from>
      <cdr:x>0.1777</cdr:x>
      <cdr:y>0</cdr:y>
    </cdr:from>
    <cdr:to>
      <cdr:x>0.19136</cdr:x>
      <cdr:y>1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3744" y="0"/>
          <a:ext cx="9406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Carpool</a:t>
          </a:r>
        </a:p>
      </cdr:txBody>
    </cdr:sp>
  </cdr:relSizeAnchor>
  <cdr:relSizeAnchor xmlns:cdr="http://schemas.openxmlformats.org/drawingml/2006/chartDrawing">
    <cdr:from>
      <cdr:x>0.30082</cdr:x>
      <cdr:y>0</cdr:y>
    </cdr:from>
    <cdr:to>
      <cdr:x>0.31359</cdr:x>
      <cdr:y>1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1619" y="0"/>
          <a:ext cx="87909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Bicycle</a:t>
          </a:r>
        </a:p>
      </cdr:txBody>
    </cdr:sp>
  </cdr:relSizeAnchor>
  <cdr:relSizeAnchor xmlns:cdr="http://schemas.openxmlformats.org/drawingml/2006/chartDrawing">
    <cdr:from>
      <cdr:x>0.43303</cdr:x>
      <cdr:y>0</cdr:y>
    </cdr:from>
    <cdr:to>
      <cdr:x>0.44198</cdr:x>
      <cdr:y>1</cdr:y>
    </cdr:to>
    <cdr:sp macro="" textlink="">
      <cdr:nvSpPr>
        <cdr:cNvPr id="15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2094" y="0"/>
          <a:ext cx="61620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Walk</a:t>
          </a:r>
        </a:p>
      </cdr:txBody>
    </cdr:sp>
  </cdr:relSizeAnchor>
  <cdr:relSizeAnchor xmlns:cdr="http://schemas.openxmlformats.org/drawingml/2006/chartDrawing">
    <cdr:from>
      <cdr:x>0.65782</cdr:x>
      <cdr:y>0</cdr:y>
    </cdr:from>
    <cdr:to>
      <cdr:x>0.67202</cdr:x>
      <cdr:y>1</cdr:y>
    </cdr:to>
    <cdr:sp macro="" textlink="">
      <cdr:nvSpPr>
        <cdr:cNvPr id="153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0127" y="0"/>
          <a:ext cx="97784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Vanpool</a:t>
          </a:r>
        </a:p>
      </cdr:txBody>
    </cdr:sp>
  </cdr:relSizeAnchor>
  <cdr:relSizeAnchor xmlns:cdr="http://schemas.openxmlformats.org/drawingml/2006/chartDrawing">
    <cdr:from>
      <cdr:x>0.51404</cdr:x>
      <cdr:y>0</cdr:y>
    </cdr:from>
    <cdr:to>
      <cdr:x>0.5364</cdr:x>
      <cdr:y>1</cdr:y>
    </cdr:to>
    <cdr:sp macro="" textlink="">
      <cdr:nvSpPr>
        <cdr:cNvPr id="153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9975" y="0"/>
          <a:ext cx="1540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Telecommute</a:t>
          </a:r>
        </a:p>
      </cdr:txBody>
    </cdr:sp>
  </cdr:relSizeAnchor>
  <cdr:relSizeAnchor xmlns:cdr="http://schemas.openxmlformats.org/drawingml/2006/chartDrawing">
    <cdr:from>
      <cdr:x>0.91586</cdr:x>
      <cdr:y>0</cdr:y>
    </cdr:from>
    <cdr:to>
      <cdr:x>0.9257</cdr:x>
      <cdr:y>1</cdr:y>
    </cdr:to>
    <cdr:sp macro="" textlink="">
      <cdr:nvSpPr>
        <cdr:cNvPr id="153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7139" y="0"/>
          <a:ext cx="6777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CWW</a:t>
          </a:r>
        </a:p>
      </cdr:txBody>
    </cdr:sp>
  </cdr:relSizeAnchor>
  <cdr:relSizeAnchor xmlns:cdr="http://schemas.openxmlformats.org/drawingml/2006/chartDrawing">
    <cdr:from>
      <cdr:x>0.79867</cdr:x>
      <cdr:y>0</cdr:y>
    </cdr:from>
    <cdr:to>
      <cdr:x>0.80653</cdr:x>
      <cdr:y>1</cdr:y>
    </cdr:to>
    <cdr:sp macro="" textlink="">
      <cdr:nvSpPr>
        <cdr:cNvPr id="1537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0101" y="0"/>
          <a:ext cx="541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AFV</a:t>
          </a:r>
        </a:p>
      </cdr:txBody>
    </cdr:sp>
  </cdr:relSizeAnchor>
  <cdr:relSizeAnchor xmlns:cdr="http://schemas.openxmlformats.org/drawingml/2006/chartDrawing">
    <cdr:from>
      <cdr:x>0.17647</cdr:x>
      <cdr:y>0.73363</cdr:y>
    </cdr:from>
    <cdr:to>
      <cdr:x>0.18583</cdr:x>
      <cdr:y>0.96748</cdr:y>
    </cdr:to>
    <cdr:sp macro="" textlink="">
      <cdr:nvSpPr>
        <cdr:cNvPr id="153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482" y="54123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0.30254</cdr:x>
      <cdr:y>0.562</cdr:y>
    </cdr:from>
    <cdr:to>
      <cdr:x>0.3114</cdr:x>
      <cdr:y>0.79584</cdr:y>
    </cdr:to>
    <cdr:sp macro="" textlink="">
      <cdr:nvSpPr>
        <cdr:cNvPr id="153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5531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0.4254</cdr:x>
      <cdr:y>0.562</cdr:y>
    </cdr:from>
    <cdr:to>
      <cdr:x>0.43451</cdr:x>
      <cdr:y>0.79584</cdr:y>
    </cdr:to>
    <cdr:sp macro="" textlink="">
      <cdr:nvSpPr>
        <cdr:cNvPr id="1537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527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0.54925</cdr:x>
      <cdr:y>0.68338</cdr:y>
    </cdr:from>
    <cdr:to>
      <cdr:x>0.55836</cdr:x>
      <cdr:y>0.91723</cdr:y>
    </cdr:to>
    <cdr:sp macro="" textlink="">
      <cdr:nvSpPr>
        <cdr:cNvPr id="153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5724" y="504383"/>
          <a:ext cx="57357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0.54753</cdr:x>
      <cdr:y>0</cdr:y>
    </cdr:from>
    <cdr:to>
      <cdr:x>0.56286</cdr:x>
      <cdr:y>1</cdr:y>
    </cdr:to>
    <cdr:sp macro="" textlink="">
      <cdr:nvSpPr>
        <cdr:cNvPr id="1537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0606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0.67014</cdr:x>
      <cdr:y>0.562</cdr:y>
    </cdr:from>
    <cdr:to>
      <cdr:x>0.679</cdr:x>
      <cdr:y>0.79584</cdr:y>
    </cdr:to>
    <cdr:sp macro="" textlink="">
      <cdr:nvSpPr>
        <cdr:cNvPr id="153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5319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0.78931</cdr:x>
      <cdr:y>0.562</cdr:y>
    </cdr:from>
    <cdr:to>
      <cdr:x>0.79842</cdr:x>
      <cdr:y>0.79584</cdr:y>
    </cdr:to>
    <cdr:sp macro="" textlink="">
      <cdr:nvSpPr>
        <cdr:cNvPr id="153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8713" y="415357"/>
          <a:ext cx="57358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0.91586</cdr:x>
      <cdr:y>0.562</cdr:y>
    </cdr:from>
    <cdr:to>
      <cdr:x>0.92522</cdr:x>
      <cdr:y>0.79584</cdr:y>
    </cdr:to>
    <cdr:sp macro="" textlink="">
      <cdr:nvSpPr>
        <cdr:cNvPr id="1537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963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0.0578</cdr:x>
      <cdr:y>0.56526</cdr:y>
    </cdr:from>
    <cdr:to>
      <cdr:x>0.15948</cdr:x>
      <cdr:y>0.90287</cdr:y>
    </cdr:to>
    <cdr:sp macro="" textlink="">
      <cdr:nvSpPr>
        <cdr:cNvPr id="1537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89" y="417751"/>
          <a:ext cx="638679" cy="247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2000  2001</a:t>
          </a: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  <a:p xmlns:a="http://schemas.openxmlformats.org/drawingml/2006/main">
          <a:pPr algn="l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0.17647</cdr:x>
      <cdr:y>0</cdr:y>
    </cdr:from>
    <cdr:to>
      <cdr:x>0.1918</cdr:x>
      <cdr:y>1</cdr:y>
    </cdr:to>
    <cdr:sp macro="" textlink="">
      <cdr:nvSpPr>
        <cdr:cNvPr id="1538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527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0.34193</cdr:x>
      <cdr:y>0.57614</cdr:y>
    </cdr:from>
    <cdr:to>
      <cdr:x>0.35104</cdr:x>
      <cdr:y>0.83587</cdr:y>
    </cdr:to>
    <cdr:sp macro="" textlink="">
      <cdr:nvSpPr>
        <cdr:cNvPr id="1538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5112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0.30254</cdr:x>
      <cdr:y>0</cdr:y>
    </cdr:from>
    <cdr:to>
      <cdr:x>0.31787</cdr:x>
      <cdr:y>1</cdr:y>
    </cdr:to>
    <cdr:sp macro="" textlink="">
      <cdr:nvSpPr>
        <cdr:cNvPr id="1538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346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0.41703</cdr:x>
      <cdr:y>0</cdr:y>
    </cdr:from>
    <cdr:to>
      <cdr:x>0.43236</cdr:x>
      <cdr:y>1</cdr:y>
    </cdr:to>
    <cdr:sp macro="" textlink="">
      <cdr:nvSpPr>
        <cdr:cNvPr id="1538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1908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0.5687</cdr:x>
      <cdr:y>0.57614</cdr:y>
    </cdr:from>
    <cdr:to>
      <cdr:x>0.57806</cdr:x>
      <cdr:y>0.83587</cdr:y>
    </cdr:to>
    <cdr:sp macro="" textlink="">
      <cdr:nvSpPr>
        <cdr:cNvPr id="1538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9740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0.06617</cdr:x>
      <cdr:y>0.31597</cdr:y>
    </cdr:from>
    <cdr:to>
      <cdr:x>0.17229</cdr:x>
      <cdr:y>0.93942</cdr:y>
    </cdr:to>
    <cdr:sp macro="" textlink="">
      <cdr:nvSpPr>
        <cdr:cNvPr id="1538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995" y="234913"/>
          <a:ext cx="666583" cy="457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0.56304</cdr:x>
      <cdr:y>0.53415</cdr:y>
    </cdr:from>
    <cdr:to>
      <cdr:x>0.57141</cdr:x>
      <cdr:y>0.79389</cdr:y>
    </cdr:to>
    <cdr:sp macro="" textlink="">
      <cdr:nvSpPr>
        <cdr:cNvPr id="15386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085" y="394936"/>
          <a:ext cx="57358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0.78931</cdr:x>
      <cdr:y>0</cdr:y>
    </cdr:from>
    <cdr:to>
      <cdr:x>0.80464</cdr:x>
      <cdr:y>1</cdr:y>
    </cdr:to>
    <cdr:sp macro="" textlink="">
      <cdr:nvSpPr>
        <cdr:cNvPr id="15387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5643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0.90626</cdr:x>
      <cdr:y>0</cdr:y>
    </cdr:from>
    <cdr:to>
      <cdr:x>0.92159</cdr:x>
      <cdr:y>1</cdr:y>
    </cdr:to>
    <cdr:sp macro="" textlink="">
      <cdr:nvSpPr>
        <cdr:cNvPr id="15388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27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0.68245</cdr:x>
      <cdr:y>0.57614</cdr:y>
    </cdr:from>
    <cdr:to>
      <cdr:x>0.6923</cdr:x>
      <cdr:y>0.83587</cdr:y>
    </cdr:to>
    <cdr:sp macro="" textlink="">
      <cdr:nvSpPr>
        <cdr:cNvPr id="1538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480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0.09375</cdr:x>
      <cdr:y>0.06494</cdr:y>
    </cdr:from>
    <cdr:to>
      <cdr:x>0.19986</cdr:x>
      <cdr:y>0.68838</cdr:y>
    </cdr:to>
    <cdr:sp macro="" textlink="">
      <cdr:nvSpPr>
        <cdr:cNvPr id="1539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617" y="50800"/>
          <a:ext cx="666583" cy="45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0.66447</cdr:x>
      <cdr:y>0</cdr:y>
    </cdr:from>
    <cdr:to>
      <cdr:x>0.6798</cdr:x>
      <cdr:y>1</cdr:y>
    </cdr:to>
    <cdr:sp macro="" textlink="">
      <cdr:nvSpPr>
        <cdr:cNvPr id="15391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922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0.9531</cdr:x>
      <cdr:y>0.42726</cdr:y>
    </cdr:from>
    <cdr:to>
      <cdr:x>0.99222</cdr:x>
      <cdr:y>0.68691</cdr:y>
    </cdr:to>
    <cdr:sp macro="" textlink="">
      <cdr:nvSpPr>
        <cdr:cNvPr id="921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430" y="1036757"/>
          <a:ext cx="245695" cy="625411"/>
        </a:xfrm>
        <a:prstGeom xmlns:a="http://schemas.openxmlformats.org/drawingml/2006/main" prst="upArrow">
          <a:avLst>
            <a:gd name="adj1" fmla="val 50000"/>
            <a:gd name="adj2" fmla="val 636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  <cdr:relSizeAnchor xmlns:cdr="http://schemas.openxmlformats.org/drawingml/2006/chartDrawing">
    <cdr:from>
      <cdr:x>0.00778</cdr:x>
      <cdr:y>0.90067</cdr:y>
    </cdr:from>
    <cdr:to>
      <cdr:x>0.21175</cdr:x>
      <cdr:y>0.95898</cdr:y>
    </cdr:to>
    <cdr:sp macro="" textlink="">
      <cdr:nvSpPr>
        <cdr:cNvPr id="92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4" y="2179040"/>
          <a:ext cx="1369670" cy="14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8</xdr:col>
      <xdr:colOff>352425</xdr:colOff>
      <xdr:row>81</xdr:row>
      <xdr:rowOff>142875</xdr:rowOff>
    </xdr:to>
    <xdr:graphicFrame macro="">
      <xdr:nvGraphicFramePr>
        <xdr:cNvPr id="5870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104775</xdr:rowOff>
    </xdr:from>
    <xdr:to>
      <xdr:col>6</xdr:col>
      <xdr:colOff>552450</xdr:colOff>
      <xdr:row>31</xdr:row>
      <xdr:rowOff>114300</xdr:rowOff>
    </xdr:to>
    <xdr:graphicFrame macro="">
      <xdr:nvGraphicFramePr>
        <xdr:cNvPr id="5870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5870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105</xdr:row>
      <xdr:rowOff>0</xdr:rowOff>
    </xdr:to>
    <xdr:sp macro="" textlink="">
      <xdr:nvSpPr>
        <xdr:cNvPr id="587016" name="Text Box 4"/>
        <xdr:cNvSpPr txBox="1">
          <a:spLocks noChangeArrowheads="1"/>
        </xdr:cNvSpPr>
      </xdr:nvSpPr>
      <xdr:spPr bwMode="auto">
        <a:xfrm>
          <a:off x="695325" y="1754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701676</xdr:colOff>
      <xdr:row>17</xdr:row>
      <xdr:rowOff>44450</xdr:rowOff>
    </xdr:from>
    <xdr:to>
      <xdr:col>8</xdr:col>
      <xdr:colOff>673101</xdr:colOff>
      <xdr:row>22</xdr:row>
      <xdr:rowOff>149322</xdr:rowOff>
    </xdr:to>
    <xdr:sp macro="" textlink="">
      <xdr:nvSpPr>
        <xdr:cNvPr id="116741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29251" y="3438525"/>
          <a:ext cx="819150" cy="933450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641351</xdr:colOff>
      <xdr:row>33</xdr:row>
      <xdr:rowOff>38100</xdr:rowOff>
    </xdr:from>
    <xdr:to>
      <xdr:col>8</xdr:col>
      <xdr:colOff>682773</xdr:colOff>
      <xdr:row>37</xdr:row>
      <xdr:rowOff>85725</xdr:rowOff>
    </xdr:to>
    <xdr:sp macro="" textlink="">
      <xdr:nvSpPr>
        <xdr:cNvPr id="116742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81626" y="594360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19" name="Text Box 7"/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80</xdr:row>
      <xdr:rowOff>66675</xdr:rowOff>
    </xdr:from>
    <xdr:ext cx="1448970" cy="165687"/>
    <xdr:sp macro="" textlink="">
      <xdr:nvSpPr>
        <xdr:cNvPr id="116744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9375" y="123475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1" name="Text Box 9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2" name="Text Box 10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3" name="Text Box 11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4" name="Text Box 12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5" name="Text Box 13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6" name="Text Box 14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7" name="Text Box 15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28" name="Text Box 16"/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29" name="Text Box 17"/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30" name="Text Box 18"/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31" name="Text Box 19"/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2" name="Text Box 24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3" name="Text Box 25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4" name="Text Box 26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5" name="Text Box 27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6" name="Text Box 28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7" name="Text Box 29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8" name="Text Box 30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9" name="Text Box 31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40" name="Text Box 32"/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41" name="Text Box 33"/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0.94352</cdr:x>
      <cdr:y>0.37633</cdr:y>
    </cdr:from>
    <cdr:to>
      <cdr:x>0.99123</cdr:x>
      <cdr:y>0.61189</cdr:y>
    </cdr:to>
    <cdr:sp macro="" textlink="">
      <cdr:nvSpPr>
        <cdr:cNvPr id="1177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0.30172</cdr:y>
    </cdr:from>
    <cdr:to>
      <cdr:x>0.99086</cdr:x>
      <cdr:y>0.46347</cdr:y>
    </cdr:to>
    <cdr:sp macro="" textlink="">
      <cdr:nvSpPr>
        <cdr:cNvPr id="11878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K107"/>
  <sheetViews>
    <sheetView showGridLines="0" tabSelected="1" zoomScaleNormal="100" zoomScaleSheetLayoutView="100" workbookViewId="0">
      <selection activeCell="K43" sqref="K43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28515625" style="4" customWidth="1"/>
    <col min="9" max="9" width="11.42578125" style="4" customWidth="1"/>
    <col min="10" max="11" width="11.42578125" style="5" customWidth="1"/>
    <col min="12" max="12" width="15.42578125" style="5" customWidth="1"/>
    <col min="13" max="13" width="14.85546875" style="5" customWidth="1"/>
    <col min="14" max="14" width="6.140625" style="5" customWidth="1"/>
    <col min="15" max="15" width="1.7109375" style="5" customWidth="1"/>
    <col min="16" max="18" width="6.140625" style="5" customWidth="1"/>
    <col min="19" max="19" width="2.28515625" style="5" customWidth="1"/>
    <col min="20" max="22" width="6.140625" style="5" customWidth="1"/>
    <col min="23" max="23" width="1.42578125" style="5" customWidth="1"/>
    <col min="24" max="26" width="6.140625" style="5" customWidth="1"/>
    <col min="27" max="27" width="2.140625" style="5" customWidth="1"/>
    <col min="28" max="30" width="6.140625" style="5" customWidth="1"/>
    <col min="31" max="31" width="1.28515625" style="5" customWidth="1"/>
    <col min="32" max="34" width="6.140625" style="5" customWidth="1"/>
    <col min="35" max="35" width="1.42578125" style="5" customWidth="1"/>
    <col min="36" max="38" width="6.140625" style="5" customWidth="1"/>
    <col min="39" max="39" width="1.28515625" style="5" customWidth="1"/>
    <col min="40" max="42" width="6.140625" style="5" customWidth="1"/>
    <col min="43" max="43" width="1.42578125" style="5" customWidth="1"/>
    <col min="44" max="48" width="5" style="5" customWidth="1"/>
    <col min="49" max="50" width="11.42578125" style="5" customWidth="1"/>
    <col min="51" max="16384" width="11.42578125" style="4"/>
  </cols>
  <sheetData>
    <row r="1" spans="1:49" ht="15" customHeight="1"/>
    <row r="2" spans="1:49" ht="22.5">
      <c r="A2" s="105" t="s">
        <v>15</v>
      </c>
      <c r="B2" s="105"/>
      <c r="C2" s="105"/>
      <c r="D2" s="105"/>
      <c r="E2" s="105"/>
      <c r="F2" s="105"/>
      <c r="G2" s="105"/>
      <c r="H2" s="104"/>
      <c r="I2" s="104"/>
      <c r="J2" s="6"/>
    </row>
    <row r="3" spans="1:49" ht="15.75" customHeight="1">
      <c r="A3" s="106" t="s">
        <v>0</v>
      </c>
      <c r="B3" s="106"/>
      <c r="C3" s="106"/>
      <c r="D3" s="106"/>
      <c r="E3" s="106"/>
      <c r="F3" s="106"/>
      <c r="G3" s="106"/>
      <c r="H3" s="104"/>
      <c r="I3" s="104"/>
      <c r="J3" s="6"/>
    </row>
    <row r="4" spans="1:49" ht="6.75" customHeight="1">
      <c r="F4" s="7"/>
    </row>
    <row r="5" spans="1:49" ht="13.5" thickBot="1">
      <c r="F5" s="7"/>
    </row>
    <row r="6" spans="1:49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38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5">
      <c r="A7" s="10" t="s">
        <v>2</v>
      </c>
      <c r="B7" s="11">
        <v>0.92</v>
      </c>
      <c r="C7" s="11">
        <v>0.88</v>
      </c>
      <c r="D7" s="11">
        <v>0.85</v>
      </c>
      <c r="E7" s="11">
        <v>0.91</v>
      </c>
      <c r="F7" s="11">
        <v>1</v>
      </c>
      <c r="G7" s="11">
        <v>0.85499999999999998</v>
      </c>
      <c r="H7" s="11">
        <v>0.93500000000000005</v>
      </c>
      <c r="I7" s="11">
        <v>0.83260000000000001</v>
      </c>
      <c r="J7" s="11">
        <v>0.92290000000000005</v>
      </c>
      <c r="K7" s="12">
        <v>0.83950000000000002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 t="s">
        <v>37</v>
      </c>
    </row>
    <row r="9" spans="1:49" ht="15" customHeight="1">
      <c r="D9" s="3"/>
    </row>
    <row r="10" spans="1:49" ht="18.75">
      <c r="A10" s="107" t="s">
        <v>3</v>
      </c>
      <c r="B10" s="107"/>
      <c r="C10" s="107"/>
      <c r="D10" s="107"/>
      <c r="E10" s="107"/>
      <c r="F10" s="107"/>
      <c r="G10" s="107"/>
      <c r="H10" s="108"/>
      <c r="I10" s="108"/>
    </row>
    <row r="11" spans="1:49" ht="12" customHeight="1" thickBot="1">
      <c r="A11" s="114"/>
      <c r="B11" s="114"/>
      <c r="C11" s="114"/>
      <c r="D11" s="114"/>
      <c r="E11" s="114"/>
      <c r="F11" s="114"/>
      <c r="G11" s="114"/>
      <c r="H11" s="13"/>
      <c r="J11" s="4"/>
    </row>
    <row r="12" spans="1:49" s="1" customFormat="1" ht="15.75" thickBot="1">
      <c r="B12" s="109" t="s">
        <v>4</v>
      </c>
      <c r="C12" s="110"/>
      <c r="D12" s="111"/>
      <c r="E12" s="109" t="s">
        <v>5</v>
      </c>
      <c r="F12" s="112"/>
      <c r="G12" s="113"/>
      <c r="H12" s="15" t="s">
        <v>6</v>
      </c>
      <c r="I12" s="103" t="s">
        <v>7</v>
      </c>
      <c r="J12" s="10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2" t="s">
        <v>11</v>
      </c>
      <c r="I13" s="87" t="s">
        <v>12</v>
      </c>
      <c r="J13" s="87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5">
      <c r="A14" s="24">
        <v>2011</v>
      </c>
      <c r="B14" s="25">
        <v>0.6</v>
      </c>
      <c r="C14" s="26">
        <v>0.58079999999999998</v>
      </c>
      <c r="D14" s="27">
        <v>-3.0000000000000001E-3</v>
      </c>
      <c r="E14" s="25">
        <v>0.6</v>
      </c>
      <c r="F14" s="26">
        <v>0.56720000000000004</v>
      </c>
      <c r="G14" s="27">
        <v>-3.4000000000000002E-2</v>
      </c>
      <c r="H14" s="29" t="s">
        <v>14</v>
      </c>
      <c r="I14" s="88">
        <v>0.69499999999999995</v>
      </c>
      <c r="J14" s="88">
        <v>0.66600000000000004</v>
      </c>
      <c r="K14" s="2"/>
      <c r="L14" s="2"/>
      <c r="M14" s="2"/>
      <c r="N14" s="2"/>
      <c r="O14" s="2"/>
      <c r="P14" s="2"/>
      <c r="Q14" s="2"/>
      <c r="R14" s="2"/>
      <c r="S14" s="31"/>
      <c r="T14" s="2"/>
      <c r="U14" s="2"/>
      <c r="V14" s="2"/>
      <c r="W14" s="3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5">
      <c r="A15" s="24">
        <v>2012</v>
      </c>
      <c r="B15" s="25">
        <v>0.6</v>
      </c>
      <c r="C15" s="26">
        <v>0.55489999999999995</v>
      </c>
      <c r="D15" s="27">
        <f t="shared" ref="D15:D21" si="0">(C15-C14)/C14</f>
        <v>-4.4593663911845792E-2</v>
      </c>
      <c r="E15" s="25">
        <v>0.6</v>
      </c>
      <c r="F15" s="26">
        <v>0.5363</v>
      </c>
      <c r="G15" s="27">
        <f t="shared" ref="G15:G21" si="1">(F15-F14)/F14</f>
        <v>-5.4478138222849144E-2</v>
      </c>
      <c r="H15" s="29" t="s">
        <v>14</v>
      </c>
      <c r="I15" s="88">
        <v>0.69389999999999996</v>
      </c>
      <c r="J15" s="88">
        <v>0.66639999999999999</v>
      </c>
      <c r="K15" s="2"/>
      <c r="L15" s="2"/>
      <c r="M15" s="2"/>
      <c r="N15" s="2"/>
      <c r="O15" s="2"/>
      <c r="P15" s="2"/>
      <c r="Q15" s="2"/>
      <c r="R15" s="2"/>
      <c r="S15" s="31"/>
      <c r="T15" s="2"/>
      <c r="U15" s="2"/>
      <c r="V15" s="2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5">
      <c r="A16" s="24">
        <v>2013</v>
      </c>
      <c r="B16" s="25">
        <v>0.6</v>
      </c>
      <c r="C16" s="26">
        <v>0.5454</v>
      </c>
      <c r="D16" s="27">
        <f t="shared" si="0"/>
        <v>-1.7120201838168956E-2</v>
      </c>
      <c r="E16" s="25">
        <v>0.6</v>
      </c>
      <c r="F16" s="26">
        <v>0.55049999999999999</v>
      </c>
      <c r="G16" s="27">
        <f t="shared" si="1"/>
        <v>2.6477717695319765E-2</v>
      </c>
      <c r="H16" s="29" t="s">
        <v>14</v>
      </c>
      <c r="I16" s="88">
        <v>0.70809999999999995</v>
      </c>
      <c r="J16" s="88">
        <v>0.67410000000000003</v>
      </c>
      <c r="K16" s="2"/>
      <c r="L16" s="2"/>
      <c r="M16" s="2"/>
      <c r="N16" s="2"/>
      <c r="O16" s="2"/>
      <c r="P16" s="2"/>
      <c r="Q16" s="2"/>
      <c r="R16" s="2"/>
      <c r="S16" s="31"/>
      <c r="T16" s="2"/>
      <c r="U16" s="2"/>
      <c r="V16" s="2"/>
      <c r="W16" s="3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5">
      <c r="A17" s="24">
        <v>2015</v>
      </c>
      <c r="B17" s="25">
        <v>0.6</v>
      </c>
      <c r="C17" s="26">
        <v>0.5716</v>
      </c>
      <c r="D17" s="27">
        <f t="shared" si="0"/>
        <v>4.8038137147048042E-2</v>
      </c>
      <c r="E17" s="25">
        <v>0.6</v>
      </c>
      <c r="F17" s="26">
        <v>0.53459999999999996</v>
      </c>
      <c r="G17" s="27">
        <f t="shared" si="1"/>
        <v>-2.8882833787465985E-2</v>
      </c>
      <c r="H17" s="29" t="s">
        <v>14</v>
      </c>
      <c r="I17" s="88">
        <v>0.70830000000000004</v>
      </c>
      <c r="J17" s="88">
        <v>0.66800000000000004</v>
      </c>
      <c r="K17" s="2"/>
      <c r="L17" s="2"/>
      <c r="M17" s="2"/>
      <c r="N17" s="2"/>
      <c r="O17" s="2"/>
      <c r="P17" s="2"/>
      <c r="Q17" s="2"/>
      <c r="R17" s="2"/>
      <c r="S17" s="31"/>
      <c r="T17" s="2"/>
      <c r="U17" s="2"/>
      <c r="V17" s="2"/>
      <c r="W17" s="3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38" customFormat="1" ht="15">
      <c r="A18" s="24">
        <v>2016</v>
      </c>
      <c r="B18" s="25">
        <v>0.6</v>
      </c>
      <c r="C18" s="26">
        <v>0.60750000000000004</v>
      </c>
      <c r="D18" s="27">
        <f t="shared" si="0"/>
        <v>6.2806158152554303E-2</v>
      </c>
      <c r="E18" s="25">
        <v>0.6</v>
      </c>
      <c r="F18" s="26">
        <v>0.57569999999999999</v>
      </c>
      <c r="G18" s="27">
        <f t="shared" si="1"/>
        <v>7.6879910213243599E-2</v>
      </c>
      <c r="H18" s="29" t="s">
        <v>14</v>
      </c>
      <c r="I18" s="88">
        <v>0.71579999999999999</v>
      </c>
      <c r="J18" s="88">
        <v>0.67889999999999995</v>
      </c>
      <c r="K18" s="23"/>
      <c r="L18" s="23"/>
      <c r="M18" s="23"/>
      <c r="N18" s="23"/>
      <c r="O18" s="23"/>
      <c r="P18" s="23"/>
      <c r="Q18" s="23"/>
      <c r="R18" s="23"/>
      <c r="S18" s="37"/>
      <c r="T18" s="23"/>
      <c r="U18" s="23"/>
      <c r="V18" s="23"/>
      <c r="W18" s="37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</row>
    <row r="19" spans="1:50" s="1" customFormat="1" ht="15">
      <c r="A19" s="24">
        <v>2017</v>
      </c>
      <c r="B19" s="25">
        <v>0.6</v>
      </c>
      <c r="C19" s="26">
        <v>0.65200000000000002</v>
      </c>
      <c r="D19" s="27">
        <f t="shared" si="0"/>
        <v>7.3251028806584337E-2</v>
      </c>
      <c r="E19" s="25">
        <v>0.6</v>
      </c>
      <c r="F19" s="26">
        <v>0.62</v>
      </c>
      <c r="G19" s="27">
        <f t="shared" si="1"/>
        <v>7.6949800243182223E-2</v>
      </c>
      <c r="H19" s="29" t="s">
        <v>41</v>
      </c>
      <c r="I19" s="88">
        <v>0.75170000000000003</v>
      </c>
      <c r="J19" s="88">
        <v>0.71889999999999998</v>
      </c>
      <c r="K19" s="2"/>
      <c r="L19" s="2"/>
      <c r="M19" s="2"/>
      <c r="N19" s="2"/>
      <c r="O19" s="2"/>
      <c r="P19" s="2"/>
      <c r="Q19" s="2"/>
      <c r="R19" s="2"/>
      <c r="S19" s="31"/>
      <c r="T19" s="23"/>
      <c r="U19" s="2"/>
      <c r="V19" s="2"/>
      <c r="W19" s="31"/>
      <c r="X19" s="2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0" ht="15.75" thickBot="1">
      <c r="A20" s="24">
        <v>2018</v>
      </c>
      <c r="B20" s="84">
        <v>0.6</v>
      </c>
      <c r="C20" s="85">
        <v>0.61870000000000003</v>
      </c>
      <c r="D20" s="89">
        <f t="shared" si="0"/>
        <v>-5.107361963190183E-2</v>
      </c>
      <c r="E20" s="84">
        <v>0.6</v>
      </c>
      <c r="F20" s="85">
        <v>0.62549999999999994</v>
      </c>
      <c r="G20" s="89">
        <f t="shared" si="1"/>
        <v>8.8709677419354024E-3</v>
      </c>
      <c r="H20" s="29" t="s">
        <v>41</v>
      </c>
      <c r="I20" s="88">
        <v>0.75929999999999997</v>
      </c>
      <c r="J20" s="88">
        <v>0.71540000000000004</v>
      </c>
      <c r="T20" s="42"/>
      <c r="U20" s="43"/>
      <c r="X20" s="42"/>
      <c r="Y20" s="43"/>
    </row>
    <row r="21" spans="1:50" s="94" customFormat="1" ht="15.75" thickBot="1">
      <c r="A21" s="24">
        <v>2019</v>
      </c>
      <c r="B21" s="118">
        <v>0.6</v>
      </c>
      <c r="C21" s="119">
        <v>0.56710000000000005</v>
      </c>
      <c r="D21" s="120">
        <f t="shared" si="0"/>
        <v>-8.3400678842734735E-2</v>
      </c>
      <c r="E21" s="121">
        <v>0.6</v>
      </c>
      <c r="F21" s="119">
        <v>0.54810000000000003</v>
      </c>
      <c r="G21" s="120">
        <f t="shared" si="1"/>
        <v>-0.12374100719424448</v>
      </c>
      <c r="H21" s="29" t="s">
        <v>14</v>
      </c>
      <c r="I21" s="88">
        <v>0.73650000000000004</v>
      </c>
      <c r="J21" s="88">
        <v>0.69230000000000003</v>
      </c>
      <c r="K21" s="43"/>
      <c r="L21" s="43"/>
      <c r="M21" s="43"/>
      <c r="N21" s="43"/>
      <c r="O21" s="43"/>
      <c r="P21" s="43"/>
      <c r="Q21" s="43"/>
      <c r="R21" s="43"/>
      <c r="S21" s="43"/>
      <c r="T21" s="42"/>
      <c r="U21" s="43"/>
      <c r="V21" s="43"/>
      <c r="W21" s="43"/>
      <c r="X21" s="42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0" s="94" customFormat="1" ht="15.75" thickBot="1">
      <c r="A22" s="24">
        <v>2020</v>
      </c>
      <c r="B22" s="118">
        <v>0.6</v>
      </c>
      <c r="C22" s="119">
        <v>0.57620000000000005</v>
      </c>
      <c r="D22" s="120">
        <f>(C22-C21)/C21</f>
        <v>1.6046552636219354E-2</v>
      </c>
      <c r="E22" s="121">
        <v>0.6</v>
      </c>
      <c r="F22" s="119">
        <v>0.54810000000000003</v>
      </c>
      <c r="G22" s="120">
        <f>(F22-F21)/F21</f>
        <v>0</v>
      </c>
      <c r="H22" s="29" t="s">
        <v>14</v>
      </c>
      <c r="I22" s="122">
        <v>0.73699999999999999</v>
      </c>
      <c r="J22" s="122">
        <v>0.70799999999999996</v>
      </c>
      <c r="K22" s="43"/>
      <c r="L22" s="43"/>
      <c r="M22" s="43"/>
      <c r="N22" s="43"/>
      <c r="O22" s="43"/>
      <c r="P22" s="43"/>
      <c r="Q22" s="43"/>
      <c r="R22" s="43"/>
      <c r="S22" s="43"/>
      <c r="T22" s="42"/>
      <c r="U22" s="43"/>
      <c r="V22" s="43"/>
      <c r="W22" s="43"/>
      <c r="X22" s="42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</row>
    <row r="23" spans="1:50" s="94" customFormat="1" ht="15" thickBot="1">
      <c r="A23" s="32">
        <v>2021</v>
      </c>
      <c r="B23" s="90">
        <v>0.6</v>
      </c>
      <c r="C23" s="91">
        <v>0.24940000000000001</v>
      </c>
      <c r="D23" s="92">
        <f>(C23-C22)/C22</f>
        <v>-0.56716417910447758</v>
      </c>
      <c r="E23" s="93">
        <v>0.6</v>
      </c>
      <c r="F23" s="91">
        <v>0.2034</v>
      </c>
      <c r="G23" s="92">
        <f>(F23-F22)/F22</f>
        <v>-0.62889983579638753</v>
      </c>
      <c r="H23" s="35" t="s">
        <v>14</v>
      </c>
      <c r="I23" s="95">
        <v>0.48699999999999999</v>
      </c>
      <c r="J23" s="95">
        <v>0.46700000000000003</v>
      </c>
      <c r="K23" s="43"/>
      <c r="L23" s="43"/>
      <c r="M23" s="43"/>
      <c r="N23" s="43"/>
      <c r="O23" s="43"/>
      <c r="P23" s="43"/>
      <c r="Q23" s="43"/>
      <c r="R23" s="43"/>
      <c r="S23" s="43"/>
      <c r="T23" s="42"/>
      <c r="U23" s="43"/>
      <c r="V23" s="43"/>
      <c r="W23" s="43"/>
      <c r="X23" s="42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</row>
    <row r="24" spans="1:50">
      <c r="J24" s="4"/>
      <c r="T24" s="42"/>
      <c r="U24" s="43"/>
      <c r="X24" s="42"/>
      <c r="Y24" s="43"/>
    </row>
    <row r="25" spans="1:50">
      <c r="T25" s="42"/>
      <c r="U25" s="43"/>
      <c r="X25" s="42"/>
      <c r="Y25" s="43"/>
    </row>
    <row r="26" spans="1:50">
      <c r="T26" s="42"/>
      <c r="U26" s="43"/>
      <c r="X26" s="42"/>
      <c r="Y26" s="43"/>
    </row>
    <row r="27" spans="1:50">
      <c r="T27" s="42"/>
      <c r="U27" s="43"/>
      <c r="X27" s="42"/>
      <c r="Y27" s="43"/>
    </row>
    <row r="28" spans="1:50">
      <c r="T28" s="42"/>
      <c r="U28" s="43"/>
      <c r="X28" s="42"/>
      <c r="Y28" s="43"/>
    </row>
    <row r="29" spans="1:50">
      <c r="T29" s="42"/>
      <c r="U29" s="43"/>
      <c r="X29" s="42"/>
      <c r="Y29" s="43"/>
    </row>
    <row r="30" spans="1:50">
      <c r="T30" s="42"/>
      <c r="U30" s="43"/>
      <c r="X30" s="42"/>
      <c r="Y30" s="43"/>
    </row>
    <row r="31" spans="1:50">
      <c r="L31" s="43"/>
      <c r="M31" s="43"/>
    </row>
    <row r="33" spans="23:23">
      <c r="W33" s="45"/>
    </row>
    <row r="34" spans="23:23">
      <c r="W34" s="45"/>
    </row>
    <row r="35" spans="23:23">
      <c r="W35" s="45"/>
    </row>
    <row r="36" spans="23:23">
      <c r="W36" s="45"/>
    </row>
    <row r="37" spans="23:23">
      <c r="W37" s="45"/>
    </row>
    <row r="38" spans="23:23">
      <c r="W38" s="45"/>
    </row>
    <row r="56" spans="1:50" ht="18.75">
      <c r="A56" s="114" t="s">
        <v>16</v>
      </c>
      <c r="B56" s="114"/>
      <c r="C56" s="114"/>
      <c r="D56" s="114"/>
      <c r="E56" s="114"/>
      <c r="F56" s="114"/>
      <c r="G56" s="114"/>
      <c r="H56" s="46"/>
      <c r="I56" s="46"/>
    </row>
    <row r="57" spans="1:50" ht="12.75" thickBot="1"/>
    <row r="58" spans="1:50" ht="13.5" thickBot="1">
      <c r="A58" s="7"/>
      <c r="B58" s="101">
        <v>2017</v>
      </c>
      <c r="C58" s="102"/>
      <c r="D58" s="101">
        <v>2018</v>
      </c>
      <c r="E58" s="102"/>
      <c r="F58" s="101">
        <v>2019</v>
      </c>
      <c r="G58" s="102"/>
      <c r="H58" s="101">
        <v>2020</v>
      </c>
      <c r="I58" s="102"/>
      <c r="J58" s="101">
        <v>2021</v>
      </c>
      <c r="K58" s="102"/>
      <c r="AS58" s="4"/>
      <c r="AT58" s="4"/>
      <c r="AU58" s="4"/>
      <c r="AV58" s="4"/>
      <c r="AW58" s="4"/>
      <c r="AX58" s="4"/>
    </row>
    <row r="59" spans="1:50" ht="13.5" thickBot="1">
      <c r="A59" s="72" t="s">
        <v>17</v>
      </c>
      <c r="B59" s="47" t="s">
        <v>18</v>
      </c>
      <c r="C59" s="19" t="s">
        <v>19</v>
      </c>
      <c r="D59" s="47" t="s">
        <v>18</v>
      </c>
      <c r="E59" s="19" t="s">
        <v>19</v>
      </c>
      <c r="F59" s="47" t="s">
        <v>18</v>
      </c>
      <c r="G59" s="19" t="s">
        <v>19</v>
      </c>
      <c r="H59" s="47" t="s">
        <v>18</v>
      </c>
      <c r="I59" s="19" t="s">
        <v>19</v>
      </c>
      <c r="J59" s="47" t="s">
        <v>18</v>
      </c>
      <c r="K59" s="19" t="s">
        <v>19</v>
      </c>
      <c r="AS59" s="4"/>
      <c r="AT59" s="4"/>
      <c r="AU59" s="4"/>
      <c r="AV59" s="4"/>
      <c r="AW59" s="4"/>
      <c r="AX59" s="4"/>
    </row>
    <row r="60" spans="1:50" ht="12.75">
      <c r="A60" s="50" t="s">
        <v>20</v>
      </c>
      <c r="B60" s="48">
        <v>1151</v>
      </c>
      <c r="C60" s="49">
        <f>B60/B70</f>
        <v>0.61682743837084675</v>
      </c>
      <c r="D60" s="48">
        <v>1377.8999999999999</v>
      </c>
      <c r="E60" s="49">
        <f>D60/D70</f>
        <v>0.61872474180511894</v>
      </c>
      <c r="F60" s="48">
        <v>1130.7</v>
      </c>
      <c r="G60" s="49">
        <f>F60/F70</f>
        <v>0.56705115346038115</v>
      </c>
      <c r="H60" s="48">
        <v>1288.28</v>
      </c>
      <c r="I60" s="49">
        <f>H60/H70</f>
        <v>0.57615384615384613</v>
      </c>
      <c r="J60" s="48">
        <v>554.48</v>
      </c>
      <c r="K60" s="49">
        <f>J60/J70</f>
        <v>0.24942869995501576</v>
      </c>
      <c r="AS60" s="4"/>
      <c r="AT60" s="4"/>
      <c r="AU60" s="4"/>
      <c r="AV60" s="4"/>
      <c r="AW60" s="4"/>
      <c r="AX60" s="4"/>
    </row>
    <row r="61" spans="1:50" ht="12.75">
      <c r="A61" s="50" t="s">
        <v>26</v>
      </c>
      <c r="B61" s="51">
        <v>70</v>
      </c>
      <c r="C61" s="52">
        <f>B61/B70</f>
        <v>3.7513397642015008E-2</v>
      </c>
      <c r="D61" s="51">
        <v>102.10000000000002</v>
      </c>
      <c r="E61" s="52">
        <f>D61/D70</f>
        <v>4.5846430175123493E-2</v>
      </c>
      <c r="F61" s="51">
        <v>74.3</v>
      </c>
      <c r="G61" s="52">
        <f>F61/F70</f>
        <v>3.7261785356068201E-2</v>
      </c>
      <c r="H61" s="51">
        <v>81.72</v>
      </c>
      <c r="I61" s="52">
        <f>H61/H70</f>
        <v>3.6547406082289804E-2</v>
      </c>
      <c r="J61" s="51">
        <v>32.519999999999996</v>
      </c>
      <c r="K61" s="52">
        <f>J61/J70</f>
        <v>1.4628879892037785E-2</v>
      </c>
      <c r="AS61" s="4"/>
      <c r="AT61" s="4"/>
      <c r="AU61" s="4"/>
      <c r="AV61" s="4"/>
      <c r="AW61" s="4"/>
      <c r="AX61" s="4"/>
    </row>
    <row r="62" spans="1:50" ht="12.75">
      <c r="A62" s="50" t="s">
        <v>23</v>
      </c>
      <c r="B62" s="51">
        <v>2</v>
      </c>
      <c r="C62" s="52">
        <f>B62/B70</f>
        <v>1.0718113612004287E-3</v>
      </c>
      <c r="D62" s="51">
        <v>8</v>
      </c>
      <c r="E62" s="52">
        <f>D62/D70</f>
        <v>3.5922766052986078E-3</v>
      </c>
      <c r="F62" s="51">
        <v>6</v>
      </c>
      <c r="G62" s="52">
        <f>F62/F70</f>
        <v>3.009027081243731E-3</v>
      </c>
      <c r="H62" s="51">
        <v>6</v>
      </c>
      <c r="I62" s="52">
        <f>H62/H70</f>
        <v>2.6833631484794273E-3</v>
      </c>
      <c r="J62" s="51">
        <v>7</v>
      </c>
      <c r="K62" s="52">
        <f>J62/J70</f>
        <v>3.1488978857399908E-3</v>
      </c>
      <c r="AS62" s="4"/>
      <c r="AT62" s="4"/>
      <c r="AU62" s="4"/>
      <c r="AV62" s="4"/>
      <c r="AW62" s="4"/>
      <c r="AX62" s="4"/>
    </row>
    <row r="63" spans="1:50" ht="12.75">
      <c r="A63" s="50" t="s">
        <v>21</v>
      </c>
      <c r="B63" s="51">
        <v>182</v>
      </c>
      <c r="C63" s="52">
        <f>B63/B70</f>
        <v>9.7534833869239015E-2</v>
      </c>
      <c r="D63" s="51">
        <v>219</v>
      </c>
      <c r="E63" s="52">
        <f>D63/D70</f>
        <v>9.8338572070049396E-2</v>
      </c>
      <c r="F63" s="51">
        <v>182</v>
      </c>
      <c r="G63" s="52">
        <f>F63/F70</f>
        <v>9.1273821464393182E-2</v>
      </c>
      <c r="H63" s="51">
        <v>190</v>
      </c>
      <c r="I63" s="52">
        <f>H63/H70</f>
        <v>8.4973166368515207E-2</v>
      </c>
      <c r="J63" s="51">
        <v>56</v>
      </c>
      <c r="K63" s="52">
        <f>J63/J70</f>
        <v>2.5191183085919926E-2</v>
      </c>
      <c r="AS63" s="4"/>
      <c r="AT63" s="4"/>
      <c r="AU63" s="4"/>
      <c r="AV63" s="4"/>
      <c r="AW63" s="4"/>
      <c r="AX63" s="4"/>
    </row>
    <row r="64" spans="1:50" ht="12.75">
      <c r="A64" s="50" t="s">
        <v>22</v>
      </c>
      <c r="B64" s="51">
        <v>413</v>
      </c>
      <c r="C64" s="52">
        <f>B64/B70</f>
        <v>0.22132904608788853</v>
      </c>
      <c r="D64" s="51">
        <v>499</v>
      </c>
      <c r="E64" s="52">
        <f>D64/D70</f>
        <v>0.22406825325550067</v>
      </c>
      <c r="F64" s="51">
        <v>526</v>
      </c>
      <c r="G64" s="52">
        <f>F64/F70</f>
        <v>0.26379137412236708</v>
      </c>
      <c r="H64" s="51">
        <v>568</v>
      </c>
      <c r="I64" s="52">
        <f>H64/H70</f>
        <v>0.25402504472271914</v>
      </c>
      <c r="J64" s="51">
        <v>129</v>
      </c>
      <c r="K64" s="52">
        <f>J64/J70</f>
        <v>5.8029689608636977E-2</v>
      </c>
      <c r="AS64" s="4"/>
      <c r="AT64" s="4"/>
      <c r="AU64" s="4"/>
      <c r="AV64" s="4"/>
      <c r="AW64" s="4"/>
      <c r="AX64" s="4"/>
    </row>
    <row r="65" spans="1:50" ht="12.75">
      <c r="A65" s="53" t="s">
        <v>28</v>
      </c>
      <c r="B65" s="51">
        <v>31</v>
      </c>
      <c r="C65" s="52">
        <f>B65/B70</f>
        <v>1.6613076098606645E-2</v>
      </c>
      <c r="D65" s="51"/>
      <c r="E65" s="52">
        <f>D65/D70</f>
        <v>0</v>
      </c>
      <c r="F65" s="51">
        <v>16</v>
      </c>
      <c r="G65" s="52">
        <f>F65/F70</f>
        <v>8.0240722166499499E-3</v>
      </c>
      <c r="H65" s="51">
        <v>47</v>
      </c>
      <c r="I65" s="52">
        <f>H65/H70</f>
        <v>2.1019677996422181E-2</v>
      </c>
      <c r="J65" s="51">
        <v>55</v>
      </c>
      <c r="K65" s="52">
        <f>J65/J70</f>
        <v>2.4741340530814216E-2</v>
      </c>
      <c r="AS65" s="4"/>
      <c r="AT65" s="4"/>
      <c r="AU65" s="4"/>
      <c r="AV65" s="4"/>
      <c r="AW65" s="4"/>
      <c r="AX65" s="4"/>
    </row>
    <row r="66" spans="1:50" ht="12.75">
      <c r="A66" s="50" t="s">
        <v>30</v>
      </c>
      <c r="B66" s="51">
        <v>13</v>
      </c>
      <c r="C66" s="52">
        <f>B66/B70</f>
        <v>6.9667738478027871E-3</v>
      </c>
      <c r="D66" s="51">
        <v>10</v>
      </c>
      <c r="E66" s="52">
        <f>D66/D70</f>
        <v>4.4903457566232603E-3</v>
      </c>
      <c r="F66" s="51">
        <v>14</v>
      </c>
      <c r="G66" s="52">
        <f>F66/F70</f>
        <v>7.0210631895687063E-3</v>
      </c>
      <c r="H66" s="51">
        <v>7</v>
      </c>
      <c r="I66" s="52">
        <f>H66/H70</f>
        <v>3.1305903398926656E-3</v>
      </c>
      <c r="J66" s="51">
        <v>10</v>
      </c>
      <c r="K66" s="52">
        <f>J66/J70</f>
        <v>4.49842555105713E-3</v>
      </c>
      <c r="AS66" s="4"/>
      <c r="AT66" s="4"/>
      <c r="AU66" s="4"/>
      <c r="AV66" s="4"/>
      <c r="AW66" s="4"/>
      <c r="AX66" s="4"/>
    </row>
    <row r="67" spans="1:50" ht="12.75">
      <c r="A67" s="50" t="s">
        <v>27</v>
      </c>
      <c r="B67" s="51">
        <v>4</v>
      </c>
      <c r="C67" s="52">
        <f>B67/B70</f>
        <v>2.1436227224008574E-3</v>
      </c>
      <c r="D67" s="51">
        <v>6</v>
      </c>
      <c r="E67" s="52">
        <f>D67/D70</f>
        <v>2.6942074539739562E-3</v>
      </c>
      <c r="F67" s="51">
        <v>29</v>
      </c>
      <c r="G67" s="52">
        <f>F67/F70</f>
        <v>1.4543630892678034E-2</v>
      </c>
      <c r="H67" s="51">
        <v>46</v>
      </c>
      <c r="I67" s="52">
        <f>H67/H70</f>
        <v>2.0572450805008944E-2</v>
      </c>
      <c r="J67" s="51">
        <v>1375</v>
      </c>
      <c r="K67" s="52">
        <f>J67/J70</f>
        <v>0.61853351327035533</v>
      </c>
      <c r="AS67" s="4"/>
      <c r="AT67" s="4"/>
      <c r="AU67" s="4"/>
      <c r="AV67" s="4"/>
      <c r="AW67" s="4"/>
      <c r="AX67" s="4"/>
    </row>
    <row r="68" spans="1:50" ht="12.75">
      <c r="A68" s="50" t="s">
        <v>25</v>
      </c>
      <c r="B68" s="51">
        <v>0</v>
      </c>
      <c r="C68" s="52">
        <f>B68/B70</f>
        <v>0</v>
      </c>
      <c r="D68" s="51">
        <v>5</v>
      </c>
      <c r="E68" s="52">
        <f>D68/D70</f>
        <v>2.2451728783116302E-3</v>
      </c>
      <c r="F68" s="51">
        <v>0</v>
      </c>
      <c r="G68" s="52">
        <f>F68/F70</f>
        <v>0</v>
      </c>
      <c r="H68" s="51">
        <v>1</v>
      </c>
      <c r="I68" s="52">
        <f>H68/H70</f>
        <v>4.4722719141323793E-4</v>
      </c>
      <c r="J68" s="51">
        <v>1</v>
      </c>
      <c r="K68" s="52">
        <f>J68/J70</f>
        <v>4.4984255510571302E-4</v>
      </c>
      <c r="AS68" s="4"/>
      <c r="AT68" s="4"/>
      <c r="AU68" s="4"/>
      <c r="AV68" s="4"/>
      <c r="AW68" s="4"/>
      <c r="AX68" s="4"/>
    </row>
    <row r="69" spans="1:50" ht="12.75">
      <c r="A69" s="50" t="s">
        <v>24</v>
      </c>
      <c r="B69" s="51">
        <v>0</v>
      </c>
      <c r="C69" s="52">
        <f>B69/B70</f>
        <v>0</v>
      </c>
      <c r="D69" s="51">
        <v>0</v>
      </c>
      <c r="E69" s="52">
        <f>D69/D70</f>
        <v>0</v>
      </c>
      <c r="F69" s="51">
        <v>16</v>
      </c>
      <c r="G69" s="52">
        <f>F69/F70</f>
        <v>8.0240722166499499E-3</v>
      </c>
      <c r="H69" s="51">
        <v>1</v>
      </c>
      <c r="I69" s="52">
        <f>H69/H70</f>
        <v>4.4722719141323793E-4</v>
      </c>
      <c r="J69" s="51">
        <v>3</v>
      </c>
      <c r="K69" s="52">
        <f>J69/J70</f>
        <v>1.3495276653171389E-3</v>
      </c>
      <c r="AS69" s="4"/>
      <c r="AT69" s="4"/>
      <c r="AU69" s="4"/>
      <c r="AV69" s="4"/>
      <c r="AW69" s="4"/>
      <c r="AX69" s="4"/>
    </row>
    <row r="70" spans="1:50" ht="13.5" thickBot="1">
      <c r="A70" s="50" t="s">
        <v>29</v>
      </c>
      <c r="B70" s="73">
        <f t="shared" ref="B70:G70" si="2">SUM(B60:B69)</f>
        <v>1866</v>
      </c>
      <c r="C70" s="74">
        <f t="shared" si="2"/>
        <v>0.99999999999999989</v>
      </c>
      <c r="D70" s="73">
        <f t="shared" si="2"/>
        <v>2227</v>
      </c>
      <c r="E70" s="74">
        <f t="shared" si="2"/>
        <v>0.99999999999999989</v>
      </c>
      <c r="F70" s="73">
        <f t="shared" si="2"/>
        <v>1994</v>
      </c>
      <c r="G70" s="74">
        <f t="shared" si="2"/>
        <v>1</v>
      </c>
      <c r="H70" s="73">
        <f>SUM(H60:H69)</f>
        <v>2236</v>
      </c>
      <c r="I70" s="74">
        <f>SUM(I60:I69)</f>
        <v>0.99999999999999989</v>
      </c>
      <c r="J70" s="73">
        <f>SUM(J60:J69)</f>
        <v>2223</v>
      </c>
      <c r="K70" s="74">
        <f>SUM(K60:K69)</f>
        <v>1</v>
      </c>
      <c r="AS70" s="4"/>
      <c r="AT70" s="4"/>
      <c r="AU70" s="4"/>
      <c r="AV70" s="4"/>
      <c r="AW70" s="4"/>
      <c r="AX70" s="4"/>
    </row>
    <row r="90" spans="1:50" ht="41.1" customHeight="1">
      <c r="A90" s="54"/>
      <c r="B90" s="100" t="s">
        <v>31</v>
      </c>
      <c r="C90" s="100"/>
      <c r="D90" s="100"/>
      <c r="E90" s="100"/>
      <c r="F90" s="100"/>
      <c r="G90" s="54"/>
      <c r="H90" s="55"/>
      <c r="I90" s="5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3.5" thickBot="1">
      <c r="C92" s="7"/>
      <c r="D92" s="56">
        <v>2017</v>
      </c>
      <c r="E92" s="56">
        <v>2018</v>
      </c>
      <c r="F92" s="56">
        <v>2019</v>
      </c>
      <c r="G92" s="56">
        <v>2020</v>
      </c>
      <c r="H92" s="56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s="7" customFormat="1" ht="12.75">
      <c r="B93" s="50" t="s">
        <v>26</v>
      </c>
      <c r="C93" s="57"/>
      <c r="D93" s="58">
        <v>35</v>
      </c>
      <c r="E93" s="58">
        <v>38</v>
      </c>
      <c r="F93" s="58">
        <v>50</v>
      </c>
      <c r="G93" s="58">
        <v>52</v>
      </c>
      <c r="H93" s="58">
        <v>29</v>
      </c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</row>
    <row r="94" spans="1:50" s="7" customFormat="1" ht="12.75">
      <c r="B94" s="50" t="s">
        <v>23</v>
      </c>
      <c r="C94" s="61"/>
      <c r="D94" s="62">
        <v>10</v>
      </c>
      <c r="E94" s="62">
        <v>13</v>
      </c>
      <c r="F94" s="62">
        <v>18</v>
      </c>
      <c r="G94" s="62">
        <v>15</v>
      </c>
      <c r="H94" s="62">
        <v>15</v>
      </c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</row>
    <row r="95" spans="1:50" s="7" customFormat="1" ht="12.75">
      <c r="B95" s="50" t="s">
        <v>21</v>
      </c>
      <c r="C95" s="61"/>
      <c r="D95" s="62">
        <v>76</v>
      </c>
      <c r="E95" s="62">
        <v>98</v>
      </c>
      <c r="F95" s="62">
        <v>75</v>
      </c>
      <c r="G95" s="62">
        <v>73</v>
      </c>
      <c r="H95" s="62">
        <v>47</v>
      </c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</row>
    <row r="96" spans="1:50" s="7" customFormat="1" ht="12.75">
      <c r="B96" s="50" t="s">
        <v>22</v>
      </c>
      <c r="C96" s="61"/>
      <c r="D96" s="62">
        <v>75</v>
      </c>
      <c r="E96" s="62">
        <v>92</v>
      </c>
      <c r="F96" s="62">
        <v>84</v>
      </c>
      <c r="G96" s="62">
        <v>92</v>
      </c>
      <c r="H96" s="62">
        <v>62</v>
      </c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</row>
    <row r="97" spans="2:63" s="7" customFormat="1" ht="12.75" customHeight="1">
      <c r="B97" s="53" t="s">
        <v>28</v>
      </c>
      <c r="C97" s="61"/>
      <c r="D97" s="62">
        <v>148</v>
      </c>
      <c r="E97" s="62">
        <v>189</v>
      </c>
      <c r="F97" s="62">
        <v>194</v>
      </c>
      <c r="G97" s="62">
        <v>181</v>
      </c>
      <c r="H97" s="62">
        <v>112</v>
      </c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</row>
    <row r="98" spans="2:63" s="7" customFormat="1" ht="12.75" customHeight="1">
      <c r="B98" s="53" t="s">
        <v>30</v>
      </c>
      <c r="C98" s="61"/>
      <c r="D98" s="62">
        <v>38</v>
      </c>
      <c r="E98" s="62"/>
      <c r="F98" s="62"/>
      <c r="G98" s="62"/>
      <c r="H98" s="62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</row>
    <row r="99" spans="2:63" s="7" customFormat="1" ht="15" customHeight="1">
      <c r="B99" s="50" t="s">
        <v>27</v>
      </c>
      <c r="C99" s="61"/>
      <c r="D99" s="62">
        <v>206</v>
      </c>
      <c r="E99" s="62">
        <v>202</v>
      </c>
      <c r="F99" s="62">
        <v>193</v>
      </c>
      <c r="G99" s="62">
        <v>237</v>
      </c>
      <c r="H99" s="62">
        <v>284</v>
      </c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</row>
    <row r="100" spans="2:63" s="7" customFormat="1" ht="15" customHeight="1">
      <c r="B100" s="50" t="s">
        <v>25</v>
      </c>
      <c r="C100" s="61"/>
      <c r="D100" s="62">
        <v>22</v>
      </c>
      <c r="E100" s="62">
        <v>22</v>
      </c>
      <c r="F100" s="62">
        <v>21</v>
      </c>
      <c r="G100" s="62">
        <v>28</v>
      </c>
      <c r="H100" s="62">
        <v>16</v>
      </c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</row>
    <row r="101" spans="2:63" s="7" customFormat="1" ht="13.5" thickBot="1">
      <c r="B101" s="50" t="s">
        <v>24</v>
      </c>
      <c r="C101" s="57"/>
      <c r="D101" s="63">
        <v>2</v>
      </c>
      <c r="E101" s="63">
        <v>2</v>
      </c>
      <c r="F101" s="63">
        <v>6</v>
      </c>
      <c r="G101" s="63">
        <v>8</v>
      </c>
      <c r="H101" s="63">
        <v>3</v>
      </c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</row>
    <row r="104" spans="2:63" ht="18.75" customHeight="1">
      <c r="B104" s="100" t="s">
        <v>32</v>
      </c>
      <c r="C104" s="100"/>
      <c r="D104" s="100"/>
      <c r="E104" s="100"/>
      <c r="F104" s="100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79">
        <v>20.9</v>
      </c>
      <c r="D106" s="65" t="s">
        <v>33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6">
        <v>35.24</v>
      </c>
      <c r="D107" s="65" t="s">
        <v>34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56:G56"/>
    <mergeCell ref="J58:K58"/>
    <mergeCell ref="I12:J12"/>
    <mergeCell ref="A2:I2"/>
    <mergeCell ref="A3:I3"/>
    <mergeCell ref="A10:I10"/>
    <mergeCell ref="B12:D12"/>
    <mergeCell ref="E12:G12"/>
    <mergeCell ref="A11:G11"/>
    <mergeCell ref="B104:F104"/>
    <mergeCell ref="B90:F90"/>
    <mergeCell ref="D58:E58"/>
    <mergeCell ref="B58:C58"/>
    <mergeCell ref="H58:I58"/>
    <mergeCell ref="F58:G58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/>
  <headerFooter alignWithMargins="0"/>
  <rowBreaks count="1" manualBreakCount="1">
    <brk id="55" max="8" man="1"/>
  </rowBreaks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2"/>
  <sheetViews>
    <sheetView showGridLines="0" topLeftCell="A28" zoomScaleNormal="100" zoomScaleSheetLayoutView="100" workbookViewId="0">
      <selection activeCell="L10" sqref="L10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.28515625" style="4" customWidth="1"/>
    <col min="9" max="9" width="11.42578125" style="4" customWidth="1"/>
    <col min="10" max="11" width="11.42578125" style="5" customWidth="1"/>
    <col min="12" max="50" width="5.140625" style="5" customWidth="1"/>
    <col min="51" max="68" width="5.140625" style="4" customWidth="1"/>
    <col min="69" max="16384" width="11.42578125" style="4"/>
  </cols>
  <sheetData>
    <row r="1" spans="1:50" ht="15" customHeight="1"/>
    <row r="2" spans="1:50" ht="22.5">
      <c r="A2" s="105" t="s">
        <v>39</v>
      </c>
      <c r="B2" s="105"/>
      <c r="C2" s="105"/>
      <c r="D2" s="105"/>
      <c r="E2" s="105"/>
      <c r="F2" s="105"/>
      <c r="G2" s="105"/>
      <c r="H2" s="104"/>
      <c r="I2" s="104"/>
      <c r="J2" s="6"/>
    </row>
    <row r="3" spans="1:50" ht="15.75" customHeight="1">
      <c r="A3" s="106" t="s">
        <v>0</v>
      </c>
      <c r="B3" s="106"/>
      <c r="C3" s="106"/>
      <c r="D3" s="106"/>
      <c r="E3" s="106"/>
      <c r="F3" s="106"/>
      <c r="G3" s="106"/>
      <c r="H3" s="104"/>
      <c r="I3" s="104"/>
      <c r="J3" s="6"/>
    </row>
    <row r="4" spans="1:50" ht="6.75" customHeight="1">
      <c r="F4" s="7"/>
    </row>
    <row r="5" spans="1:50" ht="13.5" thickBot="1">
      <c r="F5" s="7"/>
    </row>
    <row r="6" spans="1:50" s="1" customFormat="1" ht="15.75" thickBot="1">
      <c r="A6" s="8" t="s">
        <v>1</v>
      </c>
      <c r="B6" s="9">
        <v>2015</v>
      </c>
      <c r="C6" s="96">
        <v>2016</v>
      </c>
      <c r="D6" s="9">
        <v>2017</v>
      </c>
      <c r="E6" s="9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50" s="1" customFormat="1" ht="15.75" thickBot="1">
      <c r="A7" s="10" t="s">
        <v>2</v>
      </c>
      <c r="B7" s="11">
        <v>0.83</v>
      </c>
      <c r="C7" s="97">
        <v>1</v>
      </c>
      <c r="D7" s="99">
        <v>0.88900000000000001</v>
      </c>
      <c r="E7" s="3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50" ht="15" customHeight="1">
      <c r="D8" s="3"/>
    </row>
    <row r="9" spans="1:50" ht="15" customHeight="1"/>
    <row r="10" spans="1:50" ht="18.75">
      <c r="A10" s="107" t="s">
        <v>3</v>
      </c>
      <c r="B10" s="107"/>
      <c r="C10" s="107"/>
      <c r="D10" s="107"/>
      <c r="E10" s="107"/>
      <c r="F10" s="107"/>
      <c r="G10" s="107"/>
      <c r="H10" s="108"/>
      <c r="I10" s="108"/>
    </row>
    <row r="11" spans="1:50" ht="12" customHeight="1" thickBot="1">
      <c r="A11" s="114"/>
      <c r="B11" s="114"/>
      <c r="C11" s="114"/>
      <c r="D11" s="114"/>
      <c r="E11" s="114"/>
      <c r="F11" s="114"/>
      <c r="G11" s="114"/>
      <c r="H11" s="13"/>
    </row>
    <row r="12" spans="1:50" s="1" customFormat="1" ht="15.75" thickBot="1">
      <c r="B12" s="109" t="s">
        <v>4</v>
      </c>
      <c r="C12" s="110"/>
      <c r="D12" s="111"/>
      <c r="E12" s="109" t="s">
        <v>5</v>
      </c>
      <c r="F12" s="112"/>
      <c r="G12" s="113"/>
      <c r="H12" s="14"/>
      <c r="I12" s="15" t="s">
        <v>6</v>
      </c>
      <c r="J12" s="115" t="s">
        <v>7</v>
      </c>
      <c r="K12" s="1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.7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/>
      <c r="I13" s="22" t="s">
        <v>11</v>
      </c>
      <c r="J13" s="2" t="s">
        <v>12</v>
      </c>
      <c r="K13" s="2" t="s">
        <v>13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5">
      <c r="A14" s="67">
        <v>2015</v>
      </c>
      <c r="B14" s="76">
        <v>0.6</v>
      </c>
      <c r="C14" s="77">
        <v>0.55730000000000002</v>
      </c>
      <c r="D14" s="78" t="s">
        <v>35</v>
      </c>
      <c r="E14" s="25">
        <v>0.6</v>
      </c>
      <c r="F14" s="26">
        <v>0.54630000000000001</v>
      </c>
      <c r="G14" s="27" t="s">
        <v>35</v>
      </c>
      <c r="H14" s="28"/>
      <c r="I14" s="29" t="s">
        <v>40</v>
      </c>
      <c r="J14" s="30">
        <v>0.70830000000000004</v>
      </c>
      <c r="K14" s="30">
        <v>0.66800000000000004</v>
      </c>
      <c r="L14" s="2"/>
      <c r="M14" s="2"/>
      <c r="N14" s="2"/>
      <c r="O14" s="2"/>
      <c r="P14" s="2"/>
      <c r="Q14" s="2"/>
      <c r="R14" s="2"/>
      <c r="S14" s="2"/>
      <c r="T14" s="31"/>
      <c r="U14" s="2"/>
      <c r="V14" s="2"/>
      <c r="W14" s="2"/>
      <c r="X14" s="31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5">
      <c r="A15" s="67">
        <v>2016</v>
      </c>
      <c r="B15" s="82">
        <v>0.6</v>
      </c>
      <c r="C15" s="83">
        <v>0.60860000000000003</v>
      </c>
      <c r="D15" s="27">
        <f>(C15-C14)/C14</f>
        <v>9.2050959985645095E-2</v>
      </c>
      <c r="E15" s="84">
        <v>0.6</v>
      </c>
      <c r="F15" s="85">
        <v>0.64390000000000003</v>
      </c>
      <c r="G15" s="27">
        <f>(F15-F14)/F14</f>
        <v>0.17865641588870587</v>
      </c>
      <c r="H15" s="28"/>
      <c r="I15" s="29" t="s">
        <v>41</v>
      </c>
      <c r="J15" s="36">
        <v>0.71579999999999999</v>
      </c>
      <c r="K15" s="36">
        <v>0.67889999999999995</v>
      </c>
      <c r="L15" s="2"/>
      <c r="M15" s="2"/>
      <c r="N15" s="2"/>
      <c r="O15" s="2"/>
      <c r="P15" s="2"/>
      <c r="Q15" s="2"/>
      <c r="R15" s="2"/>
      <c r="S15" s="2"/>
      <c r="T15" s="31"/>
      <c r="U15" s="2"/>
      <c r="V15" s="2"/>
      <c r="W15" s="2"/>
      <c r="X15" s="3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5.75" thickBot="1">
      <c r="A16" s="75">
        <v>2017</v>
      </c>
      <c r="B16" s="80">
        <v>0.6</v>
      </c>
      <c r="C16" s="81">
        <v>0.60299999999999998</v>
      </c>
      <c r="D16" s="33">
        <f>(C16-C15)/C15</f>
        <v>-9.201445941505175E-3</v>
      </c>
      <c r="E16" s="80">
        <v>0.6</v>
      </c>
      <c r="F16" s="81">
        <v>0.63700000000000001</v>
      </c>
      <c r="G16" s="33">
        <f>(F16-F15)/F15</f>
        <v>-1.0715949681627607E-2</v>
      </c>
      <c r="H16" s="34"/>
      <c r="I16" s="35" t="s">
        <v>42</v>
      </c>
      <c r="J16" s="86">
        <v>0.75170000000000003</v>
      </c>
      <c r="K16" s="86">
        <v>0.71889999999999998</v>
      </c>
      <c r="L16" s="2"/>
      <c r="M16" s="2"/>
      <c r="N16" s="2"/>
      <c r="O16" s="2"/>
      <c r="P16" s="2"/>
      <c r="Q16" s="2"/>
      <c r="R16" s="2"/>
      <c r="S16" s="2"/>
      <c r="T16" s="31"/>
      <c r="U16" s="23"/>
      <c r="V16" s="2"/>
      <c r="W16" s="2"/>
      <c r="X16" s="31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25" ht="15.75" thickBot="1">
      <c r="A17" s="67">
        <v>2018</v>
      </c>
      <c r="B17" s="39"/>
      <c r="C17" s="40"/>
      <c r="D17" s="27"/>
      <c r="E17" s="39"/>
      <c r="F17" s="40"/>
      <c r="G17" s="27"/>
      <c r="H17" s="28"/>
      <c r="I17" s="29"/>
      <c r="T17" s="42"/>
      <c r="U17" s="43"/>
      <c r="X17" s="42"/>
      <c r="Y17" s="43"/>
    </row>
    <row r="18" spans="1:25" ht="18.75">
      <c r="A18" s="44"/>
      <c r="I18" s="41"/>
      <c r="T18" s="42"/>
      <c r="U18" s="43"/>
      <c r="X18" s="42"/>
      <c r="Y18" s="43"/>
    </row>
    <row r="19" spans="1:25">
      <c r="T19" s="42"/>
      <c r="U19" s="43"/>
      <c r="X19" s="42"/>
      <c r="Y19" s="43"/>
    </row>
    <row r="20" spans="1:25">
      <c r="T20" s="42"/>
      <c r="U20" s="43"/>
      <c r="X20" s="42"/>
      <c r="Y20" s="43"/>
    </row>
    <row r="21" spans="1:25">
      <c r="T21" s="42"/>
      <c r="U21" s="43"/>
      <c r="X21" s="42"/>
      <c r="Y21" s="43"/>
    </row>
    <row r="22" spans="1:25">
      <c r="T22" s="42"/>
      <c r="U22" s="43"/>
      <c r="X22" s="42"/>
      <c r="Y22" s="43"/>
    </row>
    <row r="23" spans="1:25">
      <c r="T23" s="42"/>
      <c r="U23" s="43"/>
      <c r="X23" s="42"/>
      <c r="Y23" s="43"/>
    </row>
    <row r="24" spans="1:25">
      <c r="T24" s="42"/>
      <c r="U24" s="43"/>
      <c r="X24" s="42"/>
      <c r="Y24" s="43"/>
    </row>
    <row r="25" spans="1:25">
      <c r="T25" s="42"/>
      <c r="U25" s="43"/>
      <c r="X25" s="42"/>
      <c r="Y25" s="43"/>
    </row>
    <row r="26" spans="1:25">
      <c r="L26" s="43"/>
      <c r="M26" s="43"/>
    </row>
    <row r="28" spans="1:25">
      <c r="W28" s="45"/>
    </row>
    <row r="29" spans="1:25">
      <c r="W29" s="45"/>
    </row>
    <row r="30" spans="1:25">
      <c r="W30" s="45"/>
    </row>
    <row r="31" spans="1:25">
      <c r="W31" s="45"/>
    </row>
    <row r="32" spans="1:25">
      <c r="W32" s="45"/>
    </row>
    <row r="33" spans="23:23">
      <c r="W33" s="45"/>
    </row>
    <row r="50" spans="1:48" ht="12" customHeight="1">
      <c r="A50" s="4" t="s">
        <v>36</v>
      </c>
    </row>
    <row r="51" spans="1:48" ht="18.75" customHeight="1">
      <c r="A51" s="117" t="s">
        <v>16</v>
      </c>
      <c r="B51" s="117"/>
      <c r="C51" s="117"/>
      <c r="D51" s="117"/>
      <c r="E51" s="117"/>
      <c r="F51" s="117"/>
      <c r="G51" s="117"/>
      <c r="H51" s="108"/>
      <c r="I51" s="108"/>
    </row>
    <row r="52" spans="1:48" ht="12.75" thickBot="1"/>
    <row r="53" spans="1:48" s="7" customFormat="1" ht="14.1" customHeight="1" thickBot="1">
      <c r="B53" s="101">
        <v>2015</v>
      </c>
      <c r="C53" s="102"/>
      <c r="D53" s="101">
        <v>2016</v>
      </c>
      <c r="E53" s="102"/>
      <c r="F53" s="101">
        <v>2017</v>
      </c>
      <c r="G53" s="102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</row>
    <row r="54" spans="1:48" s="7" customFormat="1" ht="13.5" thickBot="1">
      <c r="A54" s="72" t="s">
        <v>17</v>
      </c>
      <c r="B54" s="47" t="s">
        <v>18</v>
      </c>
      <c r="C54" s="19" t="s">
        <v>19</v>
      </c>
      <c r="D54" s="47" t="s">
        <v>18</v>
      </c>
      <c r="E54" s="19" t="s">
        <v>19</v>
      </c>
      <c r="F54" s="47" t="s">
        <v>18</v>
      </c>
      <c r="G54" s="19" t="s">
        <v>19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48" s="7" customFormat="1" ht="12.75">
      <c r="A55" s="50" t="s">
        <v>20</v>
      </c>
      <c r="B55" s="48">
        <v>209</v>
      </c>
      <c r="C55" s="49">
        <f>B55/B65</f>
        <v>0.55733333333333335</v>
      </c>
      <c r="D55" s="48">
        <v>234</v>
      </c>
      <c r="E55" s="49">
        <f>D55/D65</f>
        <v>0.60858257477243172</v>
      </c>
      <c r="F55" s="48">
        <v>184.3</v>
      </c>
      <c r="G55" s="49">
        <f>F55/F65</f>
        <v>0.55763993948562784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48" s="7" customFormat="1" ht="12.75">
      <c r="A56" s="50" t="s">
        <v>26</v>
      </c>
      <c r="B56" s="51">
        <v>10</v>
      </c>
      <c r="C56" s="52">
        <f>B56/B65</f>
        <v>2.6666666666666668E-2</v>
      </c>
      <c r="D56" s="51">
        <v>21.5</v>
      </c>
      <c r="E56" s="52">
        <f>D56/D65</f>
        <v>5.5916775032509754E-2</v>
      </c>
      <c r="F56" s="51">
        <v>14.7</v>
      </c>
      <c r="G56" s="52">
        <f>F56/F65</f>
        <v>4.4478063540090769E-2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48" s="7" customFormat="1" ht="12.75">
      <c r="A57" s="50" t="s">
        <v>23</v>
      </c>
      <c r="B57" s="51">
        <v>0</v>
      </c>
      <c r="C57" s="52">
        <f>B57/B65</f>
        <v>0</v>
      </c>
      <c r="D57" s="51">
        <v>0</v>
      </c>
      <c r="E57" s="52">
        <f>D57/D65</f>
        <v>0</v>
      </c>
      <c r="F57" s="51">
        <v>0</v>
      </c>
      <c r="G57" s="52">
        <f>F57/F65</f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48" s="7" customFormat="1" ht="12.75">
      <c r="A58" s="50" t="s">
        <v>21</v>
      </c>
      <c r="B58" s="51">
        <v>32</v>
      </c>
      <c r="C58" s="52">
        <f>B58/B65</f>
        <v>8.533333333333333E-2</v>
      </c>
      <c r="D58" s="51">
        <v>17</v>
      </c>
      <c r="E58" s="52">
        <f>D58/D65</f>
        <v>4.4213263979193757E-2</v>
      </c>
      <c r="F58" s="51">
        <v>20</v>
      </c>
      <c r="G58" s="52">
        <f>F58/F65</f>
        <v>6.0514372163388806E-2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48" s="7" customFormat="1" ht="12.75">
      <c r="A59" s="50" t="s">
        <v>22</v>
      </c>
      <c r="B59" s="51">
        <v>103</v>
      </c>
      <c r="C59" s="52">
        <f>B59/B65</f>
        <v>0.27466666666666667</v>
      </c>
      <c r="D59" s="51">
        <v>89</v>
      </c>
      <c r="E59" s="52">
        <f>D59/D65</f>
        <v>0.23146944083224968</v>
      </c>
      <c r="F59" s="51">
        <v>84</v>
      </c>
      <c r="G59" s="52">
        <f>F59/F65</f>
        <v>0.25416036308623297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48" s="7" customFormat="1" ht="12.75" customHeight="1">
      <c r="A60" s="53" t="s">
        <v>28</v>
      </c>
      <c r="B60" s="51">
        <v>1</v>
      </c>
      <c r="C60" s="52">
        <f>B60/B65</f>
        <v>2.6666666666666666E-3</v>
      </c>
      <c r="D60" s="51">
        <v>4.5</v>
      </c>
      <c r="E60" s="52">
        <f>D60/D65</f>
        <v>1.1703511053315995E-2</v>
      </c>
      <c r="F60" s="51">
        <v>3.5</v>
      </c>
      <c r="G60" s="52">
        <f>F60/F65</f>
        <v>1.059001512859304E-2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48" s="7" customFormat="1" ht="12.75">
      <c r="A61" s="50" t="s">
        <v>30</v>
      </c>
      <c r="B61" s="51">
        <v>15</v>
      </c>
      <c r="C61" s="52">
        <f>B61/B65</f>
        <v>0.04</v>
      </c>
      <c r="D61" s="51">
        <v>11.5</v>
      </c>
      <c r="E61" s="52">
        <f>D61/D65</f>
        <v>2.9908972691807541E-2</v>
      </c>
      <c r="F61" s="51">
        <v>20</v>
      </c>
      <c r="G61" s="52">
        <f>F61/F65</f>
        <v>6.0514372163388806E-2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48" s="7" customFormat="1" ht="12.75">
      <c r="A62" s="50" t="s">
        <v>27</v>
      </c>
      <c r="B62" s="51">
        <v>0</v>
      </c>
      <c r="C62" s="52">
        <f>B62/B65</f>
        <v>0</v>
      </c>
      <c r="D62" s="51">
        <v>0</v>
      </c>
      <c r="E62" s="52">
        <f>D62/D65</f>
        <v>0</v>
      </c>
      <c r="F62" s="51">
        <v>0</v>
      </c>
      <c r="G62" s="52">
        <f>F62/F65</f>
        <v>0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48" s="7" customFormat="1" ht="12.75">
      <c r="A63" s="50" t="s">
        <v>25</v>
      </c>
      <c r="B63" s="51">
        <v>0</v>
      </c>
      <c r="C63" s="52">
        <f>B63/B65</f>
        <v>0</v>
      </c>
      <c r="D63" s="51">
        <v>0</v>
      </c>
      <c r="E63" s="52">
        <f>D63/D65</f>
        <v>0</v>
      </c>
      <c r="F63" s="51">
        <v>0</v>
      </c>
      <c r="G63" s="52">
        <f>F63/F65</f>
        <v>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48" s="7" customFormat="1" ht="12.75">
      <c r="A64" s="50" t="s">
        <v>24</v>
      </c>
      <c r="B64" s="51">
        <v>5</v>
      </c>
      <c r="C64" s="52">
        <f>B64/B65</f>
        <v>1.3333333333333334E-2</v>
      </c>
      <c r="D64" s="51">
        <v>7</v>
      </c>
      <c r="E64" s="52">
        <f>D64/D65</f>
        <v>1.8205461638491547E-2</v>
      </c>
      <c r="F64" s="51">
        <v>4</v>
      </c>
      <c r="G64" s="52">
        <f>F64/F65</f>
        <v>1.2102874432677761E-2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50" s="7" customFormat="1" ht="13.5" thickBot="1">
      <c r="A65" s="50" t="s">
        <v>29</v>
      </c>
      <c r="B65" s="73">
        <f t="shared" ref="B65:G65" si="0">SUM(B55:B64)</f>
        <v>375</v>
      </c>
      <c r="C65" s="74">
        <f t="shared" si="0"/>
        <v>1</v>
      </c>
      <c r="D65" s="73">
        <f t="shared" si="0"/>
        <v>384.5</v>
      </c>
      <c r="E65" s="74">
        <f t="shared" si="0"/>
        <v>1.0000000000000002</v>
      </c>
      <c r="F65" s="73">
        <f t="shared" si="0"/>
        <v>330.5</v>
      </c>
      <c r="G65" s="74">
        <f t="shared" si="0"/>
        <v>1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50" s="7" customFormat="1" ht="12.75">
      <c r="A66" s="65"/>
      <c r="B66" s="69"/>
      <c r="C66" s="70"/>
      <c r="D66" s="71"/>
      <c r="E66" s="68"/>
      <c r="F66" s="71"/>
      <c r="G66" s="68"/>
      <c r="H66" s="68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</row>
    <row r="67" spans="1:50" s="7" customFormat="1" ht="12.75">
      <c r="A67" s="65"/>
      <c r="B67" s="69"/>
      <c r="C67" s="70"/>
      <c r="D67" s="71"/>
      <c r="E67" s="68"/>
      <c r="F67" s="71"/>
      <c r="G67" s="68"/>
      <c r="H67" s="68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</row>
    <row r="68" spans="1:50" s="7" customFormat="1" ht="12.75">
      <c r="A68" s="65"/>
      <c r="B68" s="69"/>
      <c r="C68" s="70"/>
      <c r="D68" s="71"/>
      <c r="E68" s="68"/>
      <c r="F68" s="71"/>
      <c r="G68" s="68"/>
      <c r="H68" s="68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</row>
    <row r="69" spans="1:50" s="7" customFormat="1" ht="12.75">
      <c r="A69" s="65"/>
      <c r="B69" s="69"/>
      <c r="C69" s="70"/>
      <c r="D69" s="71"/>
      <c r="E69" s="68"/>
      <c r="F69" s="71"/>
      <c r="G69" s="68"/>
      <c r="H69" s="68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</row>
    <row r="70" spans="1:50" s="7" customFormat="1" ht="12.75">
      <c r="A70" s="65"/>
      <c r="B70" s="69"/>
      <c r="C70" s="70"/>
      <c r="D70" s="71"/>
      <c r="E70" s="68"/>
      <c r="F70" s="71"/>
      <c r="G70" s="68"/>
      <c r="H70" s="68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</row>
    <row r="71" spans="1:50" s="7" customFormat="1" ht="12.75">
      <c r="A71" s="65"/>
      <c r="B71" s="69"/>
      <c r="C71" s="70"/>
      <c r="D71" s="71"/>
      <c r="E71" s="68"/>
      <c r="F71" s="71"/>
      <c r="G71" s="68"/>
      <c r="H71" s="68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</row>
    <row r="85" spans="1:50" ht="41.1" customHeight="1">
      <c r="A85" s="54"/>
      <c r="B85" s="100" t="s">
        <v>31</v>
      </c>
      <c r="C85" s="100"/>
      <c r="D85" s="100"/>
      <c r="E85" s="100"/>
      <c r="F85" s="100"/>
      <c r="G85" s="54"/>
      <c r="H85" s="55"/>
      <c r="I85" s="5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ht="12.75" thickBot="1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ht="13.5" thickBot="1">
      <c r="C87" s="7"/>
      <c r="D87" s="56">
        <v>2015</v>
      </c>
      <c r="E87" s="56">
        <v>2016</v>
      </c>
      <c r="F87" s="56">
        <v>2017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s="7" customFormat="1" ht="12.75">
      <c r="B88" s="50" t="s">
        <v>26</v>
      </c>
      <c r="C88" s="57"/>
      <c r="D88" s="58">
        <v>5</v>
      </c>
      <c r="E88" s="58">
        <v>5</v>
      </c>
      <c r="F88" s="58">
        <v>8</v>
      </c>
      <c r="H88" s="59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</row>
    <row r="89" spans="1:50" s="7" customFormat="1" ht="12.75">
      <c r="B89" s="50" t="s">
        <v>23</v>
      </c>
      <c r="C89" s="61"/>
      <c r="D89" s="62">
        <v>1</v>
      </c>
      <c r="E89" s="62">
        <v>3</v>
      </c>
      <c r="F89" s="62">
        <v>4</v>
      </c>
      <c r="H89" s="59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</row>
    <row r="90" spans="1:50" s="7" customFormat="1" ht="12.75">
      <c r="B90" s="50" t="s">
        <v>21</v>
      </c>
      <c r="C90" s="61"/>
      <c r="D90" s="62">
        <v>17</v>
      </c>
      <c r="E90" s="62">
        <v>6</v>
      </c>
      <c r="F90" s="62">
        <v>9</v>
      </c>
      <c r="H90" s="59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</row>
    <row r="91" spans="1:50" s="7" customFormat="1" ht="12.75">
      <c r="B91" s="50" t="s">
        <v>22</v>
      </c>
      <c r="C91" s="61"/>
      <c r="D91" s="62">
        <v>15</v>
      </c>
      <c r="E91" s="62">
        <v>34</v>
      </c>
      <c r="F91" s="62">
        <v>29</v>
      </c>
      <c r="H91" s="59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</row>
    <row r="92" spans="1:50" s="7" customFormat="1" ht="12.75" customHeight="1">
      <c r="B92" s="53" t="s">
        <v>28</v>
      </c>
      <c r="C92" s="61"/>
      <c r="D92" s="62">
        <v>15</v>
      </c>
      <c r="E92" s="62">
        <v>14</v>
      </c>
      <c r="F92" s="62">
        <v>16</v>
      </c>
      <c r="H92" s="59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</row>
    <row r="93" spans="1:50" s="7" customFormat="1" ht="12.75" customHeight="1">
      <c r="B93" s="53" t="s">
        <v>30</v>
      </c>
      <c r="C93" s="61"/>
      <c r="D93" s="62">
        <v>21</v>
      </c>
      <c r="E93" s="62">
        <v>12</v>
      </c>
      <c r="F93" s="62">
        <v>9</v>
      </c>
      <c r="H93" s="59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</row>
    <row r="94" spans="1:50" s="7" customFormat="1" ht="15" customHeight="1">
      <c r="B94" s="50" t="s">
        <v>27</v>
      </c>
      <c r="C94" s="61"/>
      <c r="D94" s="62">
        <v>20</v>
      </c>
      <c r="E94" s="62">
        <v>12</v>
      </c>
      <c r="F94" s="62">
        <v>16</v>
      </c>
      <c r="H94" s="59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</row>
    <row r="95" spans="1:50" s="7" customFormat="1" ht="15" customHeight="1">
      <c r="B95" s="50" t="s">
        <v>25</v>
      </c>
      <c r="C95" s="61"/>
      <c r="D95" s="62">
        <v>14</v>
      </c>
      <c r="E95" s="62">
        <v>9</v>
      </c>
      <c r="F95" s="62">
        <v>9</v>
      </c>
      <c r="H95" s="59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</row>
    <row r="96" spans="1:50" s="7" customFormat="1" ht="13.5" thickBot="1">
      <c r="B96" s="50" t="s">
        <v>24</v>
      </c>
      <c r="C96" s="57"/>
      <c r="D96" s="63">
        <v>0</v>
      </c>
      <c r="E96" s="63">
        <v>2</v>
      </c>
      <c r="F96" s="63">
        <v>1</v>
      </c>
      <c r="H96" s="59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</row>
    <row r="99" spans="2:63" ht="18.75" customHeight="1">
      <c r="B99" s="100" t="s">
        <v>32</v>
      </c>
      <c r="C99" s="100"/>
      <c r="D99" s="100"/>
      <c r="E99" s="100"/>
      <c r="F99" s="100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2.75">
      <c r="C101" s="64">
        <v>19.8</v>
      </c>
      <c r="D101" s="65" t="s">
        <v>33</v>
      </c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2.75">
      <c r="C102" s="66">
        <v>39.6</v>
      </c>
      <c r="D102" s="65" t="s">
        <v>34</v>
      </c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</sheetData>
  <mergeCells count="13">
    <mergeCell ref="B99:F99"/>
    <mergeCell ref="B53:C53"/>
    <mergeCell ref="D53:E53"/>
    <mergeCell ref="F53:G53"/>
    <mergeCell ref="B85:F85"/>
    <mergeCell ref="B12:D12"/>
    <mergeCell ref="E12:G12"/>
    <mergeCell ref="J12:K12"/>
    <mergeCell ref="A51:I51"/>
    <mergeCell ref="A2:I2"/>
    <mergeCell ref="A3:I3"/>
    <mergeCell ref="A10:I10"/>
    <mergeCell ref="A11:G11"/>
  </mergeCells>
  <phoneticPr fontId="3" type="noConversion"/>
  <pageMargins left="0.75" right="0.75" top="1" bottom="0.54" header="0.5" footer="0.5"/>
  <pageSetup orientation="portrait"/>
  <headerFooter alignWithMargins="0"/>
  <rowBreaks count="1" manualBreakCount="1">
    <brk id="50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E. Washington</vt:lpstr>
      <vt:lpstr>'Capitol Complex'!Print_Area</vt:lpstr>
      <vt:lpstr>'E. Washington'!Print_Area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2013-06-20T23:14:11Z</cp:lastPrinted>
  <dcterms:created xsi:type="dcterms:W3CDTF">2001-07-31T00:42:08Z</dcterms:created>
  <dcterms:modified xsi:type="dcterms:W3CDTF">2021-07-12T23:52:28Z</dcterms:modified>
</cp:coreProperties>
</file>