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Registrar of Contractors" sheetId="1" r:id="rId1"/>
  </sheets>
  <definedNames>
    <definedName name="_xlnm.Print_Area" localSheetId="0">'Registrar of Contractors'!$A$1:$I$106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<sst xmlns="http://schemas.openxmlformats.org/spreadsheetml/2006/main" count="66" uniqueCount="37">
  <si>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</si>
  <si>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</si>
  <si>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</si>
  <si>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</si>
  <si>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</si>
  <si>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</si>
  <si>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</si>
  <si>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</si>
  <si>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</si>
  <si>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</si>
  <si>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</si>
  <si>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</si>
  <si>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</si>
  <si>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</si>
  <si>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</si>
  <si>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</si>
  <si>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</si>
  <si>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</si>
  <si>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</si>
  <si>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</si>
  <si>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</si>
  <si>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</si>
  <si>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</si>
  <si>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</si>
  <si>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</si>
  <si>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</si>
  <si>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</si>
  <si>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</si>
  <si>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</si>
  <si>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</si>
  <si>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</si>
  <si>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</si>
  <si>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</si>
  <si>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</si>
  <si>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</si>
  <si>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Registrar of Contractors - Capitol Complex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</si>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</sst>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/>
    </xf>
    <xf numFmtId="1" fontId="18" fillId="0" borderId="32" xfId="59" applyNumberFormat="1" applyFont="1" applyBorder="1" applyAlignment="1">
      <alignment horizontal="center"/>
    </xf>
    <xf numFmtId="1" fontId="18" fillId="0" borderId="33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" fontId="18" fillId="0" borderId="34" xfId="59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67" fontId="18" fillId="0" borderId="36" xfId="59" applyNumberFormat="1" applyFont="1" applyBorder="1" applyAlignment="1">
      <alignment/>
    </xf>
    <xf numFmtId="0" fontId="4" fillId="0" borderId="0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0" xfId="59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9" fontId="4" fillId="0" borderId="42" xfId="59" applyFont="1" applyBorder="1" applyAlignment="1">
      <alignment/>
    </xf>
    <xf numFmtId="0" fontId="19" fillId="0" borderId="29" xfId="0" applyFont="1" applyBorder="1" applyAlignment="1">
      <alignment horizontal="center"/>
    </xf>
    <xf numFmtId="9" fontId="19" fillId="0" borderId="43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  <xf numFmtId="167" fontId="4" fillId="0" borderId="48" xfId="59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0" fontId="64" fillId="0" borderId="0" xfId="0" applyNumberFormat="1" applyFont="1" applyAlignment="1">
      <alignment horizontal="center" vertical="center" wrapText="1"/>
    </xf>
    <xf numFmtId="0" fontId="19" fillId="0" borderId="49" xfId="0" applyFont="1" applyBorder="1" applyAlignment="1">
      <alignment horizontal="center" vertical="top"/>
    </xf>
    <xf numFmtId="0" fontId="19" fillId="0" borderId="4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3"/>
          <c:w val="0.8825"/>
          <c:h val="0.81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'Registrar of Contractors'!$B$57:$C$57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Contractors'!$C$60:$C$68</c:f>
              <c:numCache/>
            </c:numRef>
          </c:val>
        </c:ser>
        <c:ser>
          <c:idx val="3"/>
          <c:order val="1"/>
          <c:tx>
            <c:strRef>
              <c:f>'Registrar of Contractors'!$D$57:$E$57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Contractors'!$E$60:$E$68</c:f>
              <c:numCache/>
            </c:numRef>
          </c:val>
        </c:ser>
        <c:ser>
          <c:idx val="4"/>
          <c:order val="2"/>
          <c:tx>
            <c:strRef>
              <c:f>'Registrar of Contractors'!$F$57:$G$57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Contractors'!$G$60:$G$68</c:f>
              <c:numCache/>
            </c:numRef>
          </c:val>
        </c:ser>
        <c:ser>
          <c:idx val="1"/>
          <c:order val="3"/>
          <c:tx>
            <c:strRef>
              <c:f>'Registrar of Contractors'!$H$57:$I$57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Contractors'!$I$60:$I$68</c:f>
              <c:numCache/>
            </c:numRef>
          </c:val>
        </c:ser>
        <c:ser>
          <c:idx val="5"/>
          <c:order val="4"/>
          <c:tx>
            <c:strRef>
              <c:f>'Registrar of Contractors'!$J$57:$K$57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Contractors'!$K$60:$K$68</c:f>
              <c:numCache/>
            </c:numRef>
          </c:val>
        </c:ser>
        <c:axId val="53390370"/>
        <c:axId val="10751283"/>
      </c:bar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390370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395"/>
          <c:w val="0.298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25"/>
          <c:w val="0.963"/>
          <c:h val="0.69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Contractors'!$A$14:$A$23</c:f>
              <c:numCache/>
            </c:numRef>
          </c:cat>
          <c:val>
            <c:numRef>
              <c:f>'Registrar of Contractors'!$B$14:$B$23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'Registrar of Contractors'!$A$14:$A$23</c:f>
              <c:numCache/>
            </c:numRef>
          </c:cat>
          <c:val>
            <c:numRef>
              <c:f>'Registrar of Contractors'!$C$14:$C$23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Contractors'!$A$14:$A$23</c:f>
              <c:numCache/>
            </c:numRef>
          </c:cat>
          <c:val>
            <c:numRef>
              <c:f>'Registrar of Contractors'!$I$14:$I$23</c:f>
              <c:numCache/>
            </c:numRef>
          </c:val>
          <c:smooth val="0"/>
        </c:ser>
        <c:marker val="1"/>
        <c:axId val="29652684"/>
        <c:axId val="65547565"/>
      </c:line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 val="autoZero"/>
        <c:auto val="1"/>
        <c:lblOffset val="100"/>
        <c:tickLblSkip val="1"/>
        <c:noMultiLvlLbl val="0"/>
      </c:catAx>
      <c:valAx>
        <c:axId val="6554756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325"/>
          <c:w val="0.67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25"/>
          <c:w val="0.95925"/>
          <c:h val="0.68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Contractors'!$A$14:$A$23</c:f>
              <c:numCache/>
            </c:numRef>
          </c:cat>
          <c:val>
            <c:numRef>
              <c:f>'Registrar of Contractors'!$E$14:$E$23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'Registrar of Contractors'!$A$14:$A$23</c:f>
              <c:numCache/>
            </c:numRef>
          </c:cat>
          <c:val>
            <c:numRef>
              <c:f>'Registrar of Contractors'!$F$14:$F$23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Contractors'!$A$14:$A$23</c:f>
              <c:numCache/>
            </c:numRef>
          </c:cat>
          <c:val>
            <c:numRef>
              <c:f>'Registrar of Contractors'!$J$14:$J$23</c:f>
              <c:numCache/>
            </c:numRef>
          </c:val>
          <c:smooth val="0"/>
        </c:ser>
        <c:marker val="1"/>
        <c:axId val="53057174"/>
        <c:axId val="7752519"/>
      </c:line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 val="autoZero"/>
        <c:auto val="1"/>
        <c:lblOffset val="100"/>
        <c:tickLblSkip val="1"/>
        <c:noMultiLvlLbl val="0"/>
      </c:catAx>
      <c:valAx>
        <c:axId val="775251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0.5835</cdr:y>
    </cdr:from>
    <cdr:to>
      <cdr:x>0.9995</cdr:x>
      <cdr:y>0.81425</cdr:y>
    </cdr:to>
    <cdr:sp>
      <cdr:nvSpPr>
        <cdr:cNvPr id="1" name="AutoShape 10"/>
        <cdr:cNvSpPr>
          <a:spLocks/>
        </cdr:cNvSpPr>
      </cdr:nvSpPr>
      <cdr:spPr>
        <a:xfrm>
          <a:off x="7086600" y="1419225"/>
          <a:ext cx="419100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0.3075</cdr:y>
    </cdr:from>
    <cdr:to>
      <cdr:x>1</cdr:x>
      <cdr:y>0.503</cdr:y>
    </cdr:to>
    <cdr:sp>
      <cdr:nvSpPr>
        <cdr:cNvPr id="1" name="AutoShape 15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0.2905</cdr:y>
    </cdr:from>
    <cdr:to>
      <cdr:x>1</cdr:x>
      <cdr:y>0.48475</cdr:y>
    </cdr:to>
    <cdr:sp>
      <cdr:nvSpPr>
        <cdr:cNvPr id="1" name="AutoShape 1031"/>
        <cdr:cNvSpPr>
          <a:spLocks/>
        </cdr:cNvSpPr>
      </cdr:nvSpPr>
      <cdr:spPr>
        <a:xfrm>
          <a:off x="5657850" y="657225"/>
          <a:ext cx="266700" cy="447675"/>
        </a:xfrm>
        <a:prstGeom prst="downArrow">
          <a:avLst>
            <a:gd name="adj" fmla="val 3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447675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68150"/>
        <a:ext cx="75152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133350</xdr:rowOff>
    </xdr:from>
    <xdr:to>
      <xdr:col>6</xdr:col>
      <xdr:colOff>609600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66675" y="4562475"/>
        <a:ext cx="59245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126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23</xdr:row>
      <xdr:rowOff>38100</xdr:rowOff>
    </xdr:from>
    <xdr:to>
      <xdr:col>8</xdr:col>
      <xdr:colOff>342900</xdr:colOff>
      <xdr:row>28</xdr:row>
      <xdr:rowOff>19050</xdr:rowOff>
    </xdr:to>
    <xdr:sp>
      <xdr:nvSpPr>
        <xdr:cNvPr id="5" name="AutoShape 40"/>
        <xdr:cNvSpPr>
          <a:spLocks/>
        </xdr:cNvSpPr>
      </xdr:nvSpPr>
      <xdr:spPr>
        <a:xfrm>
          <a:off x="6162675" y="4467225"/>
          <a:ext cx="1247775" cy="742950"/>
        </a:xfrm>
        <a:prstGeom prst="borderCallout1">
          <a:avLst>
            <a:gd name="adj1" fmla="val -294240"/>
            <a:gd name="adj2" fmla="val -3120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37</xdr:row>
      <xdr:rowOff>19050</xdr:rowOff>
    </xdr:from>
    <xdr:to>
      <xdr:col>8</xdr:col>
      <xdr:colOff>771525</xdr:colOff>
      <xdr:row>41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143625" y="6581775"/>
          <a:ext cx="169545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84</xdr:row>
      <xdr:rowOff>85725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47625" y="141160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89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4">
      <selection activeCell="J23" sqref="J23"/>
    </sheetView>
  </sheetViews>
  <sheetFormatPr defaultColWidth="11.375" defaultRowHeight="12"/>
  <cols>
    <col min="1" max="1" width="13.375" style="6" customWidth="1"/>
    <col min="2" max="2" width="11.75390625" style="6" customWidth="1"/>
    <col min="3" max="7" width="11.375" style="6" customWidth="1"/>
    <col min="8" max="8" width="10.75390625" style="6" customWidth="1"/>
    <col min="9" max="9" width="11.375" style="6" customWidth="1"/>
    <col min="10" max="10" width="11.375" style="7" customWidth="1"/>
    <col min="11" max="11" width="12.00390625" style="8" customWidth="1"/>
    <col min="12" max="12" width="9.125" style="3" customWidth="1"/>
    <col min="13" max="13" width="18.875" style="3" customWidth="1"/>
    <col min="14" max="14" width="4.25390625" style="3" customWidth="1"/>
    <col min="15" max="15" width="2.625" style="3" customWidth="1"/>
    <col min="16" max="18" width="4.25390625" style="3" customWidth="1"/>
    <col min="19" max="19" width="1.875" style="3" customWidth="1"/>
    <col min="20" max="22" width="4.25390625" style="3" customWidth="1"/>
    <col min="23" max="23" width="1.875" style="3" customWidth="1"/>
    <col min="24" max="26" width="4.25390625" style="3" customWidth="1"/>
    <col min="27" max="27" width="1.37890625" style="3" customWidth="1"/>
    <col min="28" max="30" width="4.25390625" style="3" customWidth="1"/>
    <col min="31" max="31" width="1.875" style="3" customWidth="1"/>
    <col min="32" max="34" width="4.25390625" style="3" customWidth="1"/>
    <col min="35" max="35" width="1.625" style="3" customWidth="1"/>
    <col min="36" max="38" width="4.25390625" style="3" customWidth="1"/>
    <col min="39" max="39" width="1.75390625" style="3" customWidth="1"/>
    <col min="40" max="42" width="4.25390625" style="3" customWidth="1"/>
    <col min="43" max="43" width="11.375" style="8" customWidth="1"/>
    <col min="44" max="53" width="11.375" style="7" customWidth="1"/>
    <col min="54" max="16384" width="11.375" style="6" customWidth="1"/>
  </cols>
  <sheetData>
    <row r="1" ht="15" customHeight="1"/>
    <row r="2" spans="1:10" ht="22.5">
      <c r="A2" s="90" t="s">
        <v>35</v>
      </c>
      <c r="B2" s="90"/>
      <c r="C2" s="90"/>
      <c r="D2" s="90"/>
      <c r="E2" s="90"/>
      <c r="F2" s="90"/>
      <c r="G2" s="90"/>
      <c r="H2" s="91"/>
      <c r="I2" s="91"/>
      <c r="J2" s="9"/>
    </row>
    <row r="3" spans="1:10" ht="15.75" customHeight="1">
      <c r="A3" s="92" t="s">
        <v>36</v>
      </c>
      <c r="B3" s="92"/>
      <c r="C3" s="92"/>
      <c r="D3" s="92"/>
      <c r="E3" s="92"/>
      <c r="F3" s="92"/>
      <c r="G3" s="92"/>
      <c r="H3" s="91"/>
      <c r="I3" s="91"/>
      <c r="J3" s="9"/>
    </row>
    <row r="4" ht="6.75" customHeight="1">
      <c r="F4" s="10"/>
    </row>
    <row r="5" ht="13.5" thickBot="1">
      <c r="F5" s="10"/>
    </row>
    <row r="6" spans="1:53" s="1" customFormat="1" ht="15.75" thickBot="1">
      <c r="A6" s="11" t="s">
        <v>14</v>
      </c>
      <c r="B6" s="12">
        <v>2010</v>
      </c>
      <c r="C6" s="12">
        <v>2011</v>
      </c>
      <c r="D6" s="12">
        <v>2012</v>
      </c>
      <c r="E6" s="12">
        <v>2013</v>
      </c>
      <c r="F6" s="12" t="s">
        <v>34</v>
      </c>
      <c r="G6" s="12">
        <v>2016</v>
      </c>
      <c r="H6" s="12">
        <v>2017</v>
      </c>
      <c r="I6" s="12">
        <v>2018</v>
      </c>
      <c r="J6" s="77">
        <v>2019</v>
      </c>
      <c r="K6" s="79">
        <v>2020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.75" thickBot="1">
      <c r="A7" s="13" t="s">
        <v>15</v>
      </c>
      <c r="B7" s="14">
        <v>0.99</v>
      </c>
      <c r="C7" s="14">
        <v>0.96</v>
      </c>
      <c r="D7" s="14">
        <v>0.93</v>
      </c>
      <c r="E7" s="14">
        <v>1</v>
      </c>
      <c r="F7" s="14">
        <v>0.82</v>
      </c>
      <c r="G7" s="14">
        <v>1</v>
      </c>
      <c r="H7" s="14">
        <v>1</v>
      </c>
      <c r="I7" s="14">
        <v>0.946</v>
      </c>
      <c r="J7" s="78">
        <v>0.9079</v>
      </c>
      <c r="K7" s="80">
        <v>0.9474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4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5" t="s">
        <v>33</v>
      </c>
    </row>
    <row r="9" ht="15" customHeight="1"/>
    <row r="10" spans="1:9" ht="18.75">
      <c r="A10" s="93" t="s">
        <v>26</v>
      </c>
      <c r="B10" s="93"/>
      <c r="C10" s="93"/>
      <c r="D10" s="93"/>
      <c r="E10" s="93"/>
      <c r="F10" s="93"/>
      <c r="G10" s="93"/>
      <c r="H10" s="94"/>
      <c r="I10" s="94"/>
    </row>
    <row r="11" spans="1:8" ht="12" customHeight="1" thickBot="1">
      <c r="A11" s="101"/>
      <c r="B11" s="101"/>
      <c r="C11" s="101"/>
      <c r="D11" s="101"/>
      <c r="E11" s="101"/>
      <c r="F11" s="101"/>
      <c r="G11" s="101"/>
      <c r="H11" s="15"/>
    </row>
    <row r="12" spans="2:52" s="1" customFormat="1" ht="15.75" thickBot="1">
      <c r="B12" s="96" t="s">
        <v>10</v>
      </c>
      <c r="C12" s="97"/>
      <c r="D12" s="98"/>
      <c r="E12" s="96" t="s">
        <v>13</v>
      </c>
      <c r="F12" s="99"/>
      <c r="G12" s="100"/>
      <c r="H12" s="16" t="s">
        <v>21</v>
      </c>
      <c r="I12" s="105" t="s">
        <v>24</v>
      </c>
      <c r="J12" s="9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7"/>
      <c r="B13" s="18" t="s">
        <v>11</v>
      </c>
      <c r="C13" s="19" t="s">
        <v>12</v>
      </c>
      <c r="D13" s="20" t="s">
        <v>19</v>
      </c>
      <c r="E13" s="21" t="s">
        <v>11</v>
      </c>
      <c r="F13" s="19" t="s">
        <v>12</v>
      </c>
      <c r="G13" s="20" t="s">
        <v>19</v>
      </c>
      <c r="H13" s="22" t="s">
        <v>22</v>
      </c>
      <c r="I13" s="1" t="s">
        <v>17</v>
      </c>
      <c r="J13" s="64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3"/>
      <c r="U13" s="3"/>
      <c r="V13" s="3"/>
      <c r="W13" s="3"/>
      <c r="X13" s="2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4">
        <v>2010</v>
      </c>
      <c r="B14" s="25">
        <v>0.6</v>
      </c>
      <c r="C14" s="26">
        <v>0.7279</v>
      </c>
      <c r="D14" s="27">
        <v>0.218</v>
      </c>
      <c r="E14" s="25">
        <v>0.6</v>
      </c>
      <c r="F14" s="26">
        <v>0.7961</v>
      </c>
      <c r="G14" s="27">
        <v>0.394</v>
      </c>
      <c r="H14" s="28" t="s">
        <v>25</v>
      </c>
      <c r="I14" s="65">
        <v>0.67</v>
      </c>
      <c r="J14" s="65">
        <v>0.651</v>
      </c>
      <c r="K14" s="3"/>
      <c r="L14" s="3"/>
      <c r="M14" s="3"/>
      <c r="N14" s="3"/>
      <c r="O14" s="3"/>
      <c r="P14" s="3"/>
      <c r="Q14" s="3"/>
      <c r="R14" s="3"/>
      <c r="S14" s="29"/>
      <c r="T14" s="3"/>
      <c r="U14" s="3"/>
      <c r="V14" s="3"/>
      <c r="W14" s="2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4">
        <v>2011</v>
      </c>
      <c r="B15" s="25">
        <v>0.6</v>
      </c>
      <c r="C15" s="26">
        <v>0.7968</v>
      </c>
      <c r="D15" s="27">
        <f aca="true" t="shared" si="0" ref="D15:D22">(C15-C14)/C14</f>
        <v>0.0946558593213353</v>
      </c>
      <c r="E15" s="25">
        <v>0.6</v>
      </c>
      <c r="F15" s="26">
        <v>0.8331</v>
      </c>
      <c r="G15" s="27">
        <f aca="true" t="shared" si="1" ref="G15:G22">(F15-F14)/F14</f>
        <v>0.04647657329481211</v>
      </c>
      <c r="H15" s="28" t="s">
        <v>25</v>
      </c>
      <c r="I15" s="65">
        <v>0.695</v>
      </c>
      <c r="J15" s="65">
        <v>0.666</v>
      </c>
      <c r="K15" s="3"/>
      <c r="L15" s="3"/>
      <c r="M15" s="3"/>
      <c r="N15" s="3"/>
      <c r="O15" s="3"/>
      <c r="P15" s="3"/>
      <c r="Q15" s="3"/>
      <c r="R15" s="3"/>
      <c r="S15" s="29"/>
      <c r="T15" s="3"/>
      <c r="U15" s="3"/>
      <c r="V15" s="3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4">
        <v>2012</v>
      </c>
      <c r="B16" s="25">
        <v>0.6</v>
      </c>
      <c r="C16" s="26">
        <v>0.7684</v>
      </c>
      <c r="D16" s="27">
        <f t="shared" si="0"/>
        <v>-0.035642570281124476</v>
      </c>
      <c r="E16" s="25">
        <v>0.6</v>
      </c>
      <c r="F16" s="26">
        <v>0.828</v>
      </c>
      <c r="G16" s="27">
        <f t="shared" si="1"/>
        <v>-0.006121714079942376</v>
      </c>
      <c r="H16" s="28" t="s">
        <v>25</v>
      </c>
      <c r="I16" s="65">
        <v>0.6939</v>
      </c>
      <c r="J16" s="65">
        <v>0.6664</v>
      </c>
      <c r="K16" s="3"/>
      <c r="L16" s="3"/>
      <c r="M16" s="3"/>
      <c r="N16" s="3"/>
      <c r="O16" s="3"/>
      <c r="P16" s="3"/>
      <c r="Q16" s="3"/>
      <c r="R16" s="3"/>
      <c r="S16" s="29"/>
      <c r="T16" s="3"/>
      <c r="U16" s="3"/>
      <c r="V16" s="3"/>
      <c r="W16" s="29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4">
        <v>2013</v>
      </c>
      <c r="B17" s="25">
        <v>0.6</v>
      </c>
      <c r="C17" s="26">
        <v>0.7025</v>
      </c>
      <c r="D17" s="27">
        <f t="shared" si="0"/>
        <v>-0.08576262363352416</v>
      </c>
      <c r="E17" s="25">
        <v>0.6</v>
      </c>
      <c r="F17" s="26">
        <v>0.6839</v>
      </c>
      <c r="G17" s="27">
        <f t="shared" si="1"/>
        <v>-0.17403381642512078</v>
      </c>
      <c r="H17" s="28" t="s">
        <v>25</v>
      </c>
      <c r="I17" s="65">
        <v>0.7081</v>
      </c>
      <c r="J17" s="65">
        <v>0.6741</v>
      </c>
      <c r="K17" s="3"/>
      <c r="L17" s="3"/>
      <c r="M17" s="3"/>
      <c r="N17" s="3"/>
      <c r="O17" s="3"/>
      <c r="P17" s="3"/>
      <c r="Q17" s="3"/>
      <c r="R17" s="3"/>
      <c r="S17" s="29"/>
      <c r="T17" s="3"/>
      <c r="U17" s="3"/>
      <c r="V17" s="3"/>
      <c r="W17" s="2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4">
        <v>2015</v>
      </c>
      <c r="B18" s="25">
        <v>0.6</v>
      </c>
      <c r="C18" s="26">
        <v>0.6994</v>
      </c>
      <c r="D18" s="27">
        <f t="shared" si="0"/>
        <v>-0.004412811387900344</v>
      </c>
      <c r="E18" s="25">
        <v>0.6</v>
      </c>
      <c r="F18" s="26">
        <v>0.6401</v>
      </c>
      <c r="G18" s="27">
        <f t="shared" si="1"/>
        <v>-0.06404445094312027</v>
      </c>
      <c r="H18" s="28" t="s">
        <v>25</v>
      </c>
      <c r="I18" s="65">
        <v>0.7083</v>
      </c>
      <c r="J18" s="65">
        <v>0.668</v>
      </c>
      <c r="K18" s="3"/>
      <c r="L18" s="3"/>
      <c r="M18" s="3"/>
      <c r="N18" s="3"/>
      <c r="O18" s="3"/>
      <c r="P18" s="3"/>
      <c r="Q18" s="3"/>
      <c r="R18" s="3"/>
      <c r="S18" s="29"/>
      <c r="T18" s="3"/>
      <c r="U18" s="3"/>
      <c r="V18" s="3"/>
      <c r="W18" s="29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3" customFormat="1" ht="15">
      <c r="A19" s="24">
        <v>2016</v>
      </c>
      <c r="B19" s="25">
        <v>0.6</v>
      </c>
      <c r="C19" s="26">
        <v>0.7316</v>
      </c>
      <c r="D19" s="27">
        <f t="shared" si="0"/>
        <v>0.04603946239633973</v>
      </c>
      <c r="E19" s="25">
        <v>0.6</v>
      </c>
      <c r="F19" s="26">
        <v>0.6944</v>
      </c>
      <c r="G19" s="27">
        <f t="shared" si="1"/>
        <v>0.08483049523511954</v>
      </c>
      <c r="H19" s="28" t="s">
        <v>25</v>
      </c>
      <c r="I19" s="65">
        <v>0.7158</v>
      </c>
      <c r="J19" s="65">
        <v>0.6789</v>
      </c>
      <c r="K19" s="23"/>
      <c r="L19" s="23"/>
      <c r="M19" s="23"/>
      <c r="N19" s="23"/>
      <c r="O19" s="23"/>
      <c r="P19" s="23"/>
      <c r="Q19" s="23"/>
      <c r="R19" s="23"/>
      <c r="S19" s="30"/>
      <c r="T19" s="23"/>
      <c r="U19" s="23"/>
      <c r="V19" s="23"/>
      <c r="W19" s="30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31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1:52" s="1" customFormat="1" ht="15">
      <c r="A20" s="24">
        <v>2017</v>
      </c>
      <c r="B20" s="25">
        <v>0.6</v>
      </c>
      <c r="C20" s="26">
        <v>0.804</v>
      </c>
      <c r="D20" s="27">
        <f t="shared" si="0"/>
        <v>0.09896118097320943</v>
      </c>
      <c r="E20" s="25">
        <v>0.6</v>
      </c>
      <c r="F20" s="26">
        <v>0.827</v>
      </c>
      <c r="G20" s="27">
        <f t="shared" si="1"/>
        <v>0.19095622119815658</v>
      </c>
      <c r="H20" s="28" t="s">
        <v>25</v>
      </c>
      <c r="I20" s="65">
        <v>0.7517</v>
      </c>
      <c r="J20" s="66">
        <v>0.7189</v>
      </c>
      <c r="K20" s="3"/>
      <c r="L20" s="3"/>
      <c r="M20" s="3"/>
      <c r="N20" s="3"/>
      <c r="O20" s="3"/>
      <c r="P20" s="3"/>
      <c r="Q20" s="3"/>
      <c r="R20" s="3"/>
      <c r="S20" s="29"/>
      <c r="T20" s="23"/>
      <c r="U20" s="3"/>
      <c r="V20" s="3"/>
      <c r="W20" s="29"/>
      <c r="X20" s="2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4" ht="15.75" thickBot="1">
      <c r="A21" s="24">
        <v>2018</v>
      </c>
      <c r="B21" s="67">
        <v>0.6</v>
      </c>
      <c r="C21" s="68">
        <v>0.7683</v>
      </c>
      <c r="D21" s="69">
        <f t="shared" si="0"/>
        <v>-0.04440298507462694</v>
      </c>
      <c r="E21" s="67">
        <v>0.6</v>
      </c>
      <c r="F21" s="68">
        <v>0.7744</v>
      </c>
      <c r="G21" s="69">
        <f t="shared" si="1"/>
        <v>-0.06360338573155984</v>
      </c>
      <c r="H21" s="28" t="s">
        <v>25</v>
      </c>
      <c r="I21" s="65">
        <v>0.7593</v>
      </c>
      <c r="J21" s="65">
        <v>0.7154</v>
      </c>
      <c r="T21" s="29"/>
      <c r="X21" s="29"/>
    </row>
    <row r="22" spans="1:24" ht="15.75" thickBot="1">
      <c r="A22" s="81">
        <v>2019</v>
      </c>
      <c r="B22" s="82">
        <v>0.6</v>
      </c>
      <c r="C22" s="83">
        <v>0.6765</v>
      </c>
      <c r="D22" s="84">
        <f t="shared" si="0"/>
        <v>-0.11948457633736821</v>
      </c>
      <c r="E22" s="85">
        <v>0.6</v>
      </c>
      <c r="F22" s="83">
        <v>0.6633</v>
      </c>
      <c r="G22" s="84">
        <f t="shared" si="1"/>
        <v>-0.14346590909090906</v>
      </c>
      <c r="H22" s="86" t="s">
        <v>25</v>
      </c>
      <c r="I22" s="65">
        <v>0.7365</v>
      </c>
      <c r="J22" s="65">
        <v>0.6923</v>
      </c>
      <c r="T22" s="29"/>
      <c r="X22" s="29"/>
    </row>
    <row r="23" spans="1:53" s="76" customFormat="1" ht="15" thickBot="1">
      <c r="A23" s="88">
        <v>2020</v>
      </c>
      <c r="B23" s="70">
        <v>0.6</v>
      </c>
      <c r="C23" s="71">
        <v>0.7285</v>
      </c>
      <c r="D23" s="72">
        <f>(C23-C22)/C22</f>
        <v>0.0768662232076867</v>
      </c>
      <c r="E23" s="73">
        <v>0.6</v>
      </c>
      <c r="F23" s="71">
        <v>0.7243</v>
      </c>
      <c r="G23" s="72">
        <f>(F23-F22)/F22</f>
        <v>0.09196442032262936</v>
      </c>
      <c r="H23" s="89" t="s">
        <v>25</v>
      </c>
      <c r="I23" s="87">
        <v>0.737</v>
      </c>
      <c r="J23" s="87">
        <v>0.708</v>
      </c>
      <c r="K23" s="74"/>
      <c r="L23" s="23"/>
      <c r="M23" s="23"/>
      <c r="N23" s="23"/>
      <c r="O23" s="23"/>
      <c r="P23" s="23"/>
      <c r="Q23" s="23"/>
      <c r="R23" s="23"/>
      <c r="S23" s="23"/>
      <c r="T23" s="30"/>
      <c r="U23" s="23"/>
      <c r="V23" s="23"/>
      <c r="W23" s="23"/>
      <c r="X23" s="30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20:25" ht="12">
      <c r="T24" s="30"/>
      <c r="U24" s="23"/>
      <c r="X24" s="30"/>
      <c r="Y24" s="23"/>
    </row>
    <row r="25" spans="20:25" ht="12">
      <c r="T25" s="30"/>
      <c r="U25" s="23"/>
      <c r="X25" s="30"/>
      <c r="Y25" s="23"/>
    </row>
    <row r="26" spans="20:25" ht="12">
      <c r="T26" s="30"/>
      <c r="U26" s="23"/>
      <c r="X26" s="30"/>
      <c r="Y26" s="23"/>
    </row>
    <row r="27" spans="20:25" ht="12">
      <c r="T27" s="30"/>
      <c r="U27" s="23"/>
      <c r="X27" s="30"/>
      <c r="Y27" s="23"/>
    </row>
    <row r="28" spans="20:25" ht="12">
      <c r="T28" s="30"/>
      <c r="U28" s="23"/>
      <c r="X28" s="30"/>
      <c r="Y28" s="23"/>
    </row>
    <row r="29" spans="20:25" ht="12">
      <c r="T29" s="30"/>
      <c r="U29" s="23"/>
      <c r="X29" s="30"/>
      <c r="Y29" s="23"/>
    </row>
    <row r="30" spans="12:13" ht="12">
      <c r="L30" s="23"/>
      <c r="M30" s="23"/>
    </row>
    <row r="32" ht="12">
      <c r="W32" s="29"/>
    </row>
    <row r="33" ht="12">
      <c r="W33" s="29"/>
    </row>
    <row r="34" ht="12">
      <c r="W34" s="29"/>
    </row>
    <row r="35" ht="12">
      <c r="W35" s="29"/>
    </row>
    <row r="36" ht="12">
      <c r="W36" s="29"/>
    </row>
    <row r="37" ht="12">
      <c r="W37" s="29"/>
    </row>
    <row r="54" ht="12" customHeight="1"/>
    <row r="55" spans="1:9" ht="18.75" customHeight="1">
      <c r="A55" s="95" t="s">
        <v>23</v>
      </c>
      <c r="B55" s="95"/>
      <c r="C55" s="95"/>
      <c r="D55" s="95"/>
      <c r="E55" s="95"/>
      <c r="F55" s="95"/>
      <c r="G55" s="95"/>
      <c r="H55" s="94"/>
      <c r="I55" s="94"/>
    </row>
    <row r="56" ht="12.75" thickBot="1"/>
    <row r="57" spans="2:49" s="10" customFormat="1" ht="13.5" customHeight="1" thickBot="1">
      <c r="B57" s="102">
        <v>2016</v>
      </c>
      <c r="C57" s="103"/>
      <c r="D57" s="102">
        <v>2017</v>
      </c>
      <c r="E57" s="103"/>
      <c r="F57" s="102">
        <v>2018</v>
      </c>
      <c r="G57" s="103"/>
      <c r="H57" s="102">
        <v>2019</v>
      </c>
      <c r="I57" s="103"/>
      <c r="J57" s="102">
        <v>2020</v>
      </c>
      <c r="K57" s="10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5"/>
      <c r="AN57" s="34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s="10" customFormat="1" ht="13.5" thickBot="1">
      <c r="A58" s="61" t="s">
        <v>7</v>
      </c>
      <c r="B58" s="36" t="s">
        <v>8</v>
      </c>
      <c r="C58" s="20" t="s">
        <v>9</v>
      </c>
      <c r="D58" s="36" t="s">
        <v>8</v>
      </c>
      <c r="E58" s="20" t="s">
        <v>9</v>
      </c>
      <c r="F58" s="36" t="s">
        <v>8</v>
      </c>
      <c r="G58" s="20" t="s">
        <v>9</v>
      </c>
      <c r="H58" s="36" t="s">
        <v>8</v>
      </c>
      <c r="I58" s="20" t="s">
        <v>9</v>
      </c>
      <c r="J58" s="36" t="s">
        <v>8</v>
      </c>
      <c r="K58" s="20" t="s">
        <v>9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5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10" customFormat="1" ht="12.75">
      <c r="A59" s="40" t="s">
        <v>0</v>
      </c>
      <c r="B59" s="37">
        <v>233</v>
      </c>
      <c r="C59" s="38">
        <f>B59/B69</f>
        <v>0.7315541601255887</v>
      </c>
      <c r="D59" s="37">
        <v>290.4</v>
      </c>
      <c r="E59" s="38">
        <f>D59/D69</f>
        <v>0.7662269129287599</v>
      </c>
      <c r="F59" s="37">
        <v>273.5</v>
      </c>
      <c r="G59" s="38">
        <f>F59/F69</f>
        <v>0.7682584269662921</v>
      </c>
      <c r="H59" s="37">
        <v>242.2</v>
      </c>
      <c r="I59" s="38">
        <f>H59/H69</f>
        <v>0.6765363128491619</v>
      </c>
      <c r="J59" s="37">
        <v>268.1</v>
      </c>
      <c r="K59" s="38">
        <f>J59/J69</f>
        <v>0.7285326086956523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5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10" customFormat="1" ht="12.75">
      <c r="A60" s="40" t="s">
        <v>20</v>
      </c>
      <c r="B60" s="41">
        <v>4.5</v>
      </c>
      <c r="C60" s="42">
        <f>B60/B69</f>
        <v>0.0141287284144427</v>
      </c>
      <c r="D60" s="41">
        <v>17.6</v>
      </c>
      <c r="E60" s="42">
        <f>D60/D69</f>
        <v>0.04643799472295515</v>
      </c>
      <c r="F60" s="41">
        <v>19.5</v>
      </c>
      <c r="G60" s="42">
        <f>F60/F69</f>
        <v>0.054775280898876406</v>
      </c>
      <c r="H60" s="41">
        <v>10.8</v>
      </c>
      <c r="I60" s="42">
        <f>H60/H69</f>
        <v>0.03016759776536313</v>
      </c>
      <c r="J60" s="41">
        <v>7.9</v>
      </c>
      <c r="K60" s="42">
        <f>J60/J69</f>
        <v>0.021467391304347827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5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10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4</v>
      </c>
      <c r="I61" s="42">
        <f>H61/H69</f>
        <v>0.0111731843575419</v>
      </c>
      <c r="J61" s="41">
        <v>0</v>
      </c>
      <c r="K61" s="42">
        <f>J61/J69</f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5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10" customFormat="1" ht="12.75">
      <c r="A62" s="40" t="s">
        <v>1</v>
      </c>
      <c r="B62" s="41">
        <v>28</v>
      </c>
      <c r="C62" s="42">
        <f>B62/B69</f>
        <v>0.08791208791208792</v>
      </c>
      <c r="D62" s="41">
        <v>43</v>
      </c>
      <c r="E62" s="42">
        <f>D62/D69</f>
        <v>0.11345646437994723</v>
      </c>
      <c r="F62" s="41">
        <v>41</v>
      </c>
      <c r="G62" s="42">
        <f>F62/F69</f>
        <v>0.1151685393258427</v>
      </c>
      <c r="H62" s="41">
        <v>69</v>
      </c>
      <c r="I62" s="42">
        <f>H62/H69</f>
        <v>0.19273743016759776</v>
      </c>
      <c r="J62" s="41">
        <v>41</v>
      </c>
      <c r="K62" s="42">
        <f>J62/J69</f>
        <v>0.11141304347826086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5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10" customFormat="1" ht="12.75">
      <c r="A63" s="40" t="s">
        <v>2</v>
      </c>
      <c r="B63" s="41">
        <v>29</v>
      </c>
      <c r="C63" s="42">
        <f>B63/B69</f>
        <v>0.09105180533751962</v>
      </c>
      <c r="D63" s="41">
        <v>15</v>
      </c>
      <c r="E63" s="42">
        <f>D63/D69</f>
        <v>0.0395778364116095</v>
      </c>
      <c r="F63" s="41">
        <v>15</v>
      </c>
      <c r="G63" s="42">
        <f>F63/F69</f>
        <v>0.042134831460674156</v>
      </c>
      <c r="H63" s="41">
        <v>19</v>
      </c>
      <c r="I63" s="42">
        <f>H63/H69</f>
        <v>0.05307262569832402</v>
      </c>
      <c r="J63" s="41">
        <v>39</v>
      </c>
      <c r="K63" s="42">
        <f>J63/J69</f>
        <v>0.10597826086956522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5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10" customFormat="1" ht="12.75">
      <c r="A64" s="43" t="s">
        <v>16</v>
      </c>
      <c r="B64" s="41">
        <v>12</v>
      </c>
      <c r="C64" s="42">
        <f>B64/B69</f>
        <v>0.03767660910518053</v>
      </c>
      <c r="D64" s="41">
        <v>0</v>
      </c>
      <c r="E64" s="42">
        <f>D64/D69</f>
        <v>0</v>
      </c>
      <c r="F64" s="41"/>
      <c r="G64" s="42">
        <f>F64/F69</f>
        <v>0</v>
      </c>
      <c r="H64" s="41">
        <v>1</v>
      </c>
      <c r="I64" s="42">
        <f>H64/H69</f>
        <v>0.002793296089385475</v>
      </c>
      <c r="J64" s="41">
        <v>0</v>
      </c>
      <c r="K64" s="42">
        <f>J64/J69</f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5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10" customFormat="1" ht="12.75">
      <c r="A65" s="40" t="s">
        <v>28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5</v>
      </c>
      <c r="I65" s="42">
        <f>H65/H69</f>
        <v>0.013966480446927373</v>
      </c>
      <c r="J65" s="41">
        <v>0</v>
      </c>
      <c r="K65" s="42">
        <f>J65/J69</f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5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10" customFormat="1" ht="12.75">
      <c r="A66" s="40" t="s">
        <v>27</v>
      </c>
      <c r="B66" s="41">
        <v>7</v>
      </c>
      <c r="C66" s="42">
        <f>B66/B69</f>
        <v>0.02197802197802198</v>
      </c>
      <c r="D66" s="41">
        <v>1</v>
      </c>
      <c r="E66" s="42">
        <f>D66/D69</f>
        <v>0.002638522427440633</v>
      </c>
      <c r="F66" s="41">
        <v>2</v>
      </c>
      <c r="G66" s="42">
        <f>F66/F69</f>
        <v>0.0056179775280898875</v>
      </c>
      <c r="H66" s="41">
        <v>2</v>
      </c>
      <c r="I66" s="42">
        <f>H66/H69</f>
        <v>0.00558659217877095</v>
      </c>
      <c r="J66" s="41">
        <v>7</v>
      </c>
      <c r="K66" s="42">
        <f>J66/J69</f>
        <v>0.019021739130434784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5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49" s="10" customFormat="1" ht="12.75">
      <c r="A67" s="40" t="s">
        <v>5</v>
      </c>
      <c r="B67" s="41">
        <v>5</v>
      </c>
      <c r="C67" s="42">
        <f>B67/B69</f>
        <v>0.015698587127158554</v>
      </c>
      <c r="D67" s="41">
        <v>5</v>
      </c>
      <c r="E67" s="42">
        <f>D67/D69</f>
        <v>0.013192612137203167</v>
      </c>
      <c r="F67" s="41">
        <v>5</v>
      </c>
      <c r="G67" s="42">
        <f>F67/F69</f>
        <v>0.014044943820224719</v>
      </c>
      <c r="H67" s="41">
        <v>5</v>
      </c>
      <c r="I67" s="42">
        <f>H67/H69</f>
        <v>0.013966480446927373</v>
      </c>
      <c r="J67" s="41">
        <v>5</v>
      </c>
      <c r="K67" s="42">
        <f>J67/J69</f>
        <v>0.01358695652173913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5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49" s="10" customFormat="1" ht="12.75" customHeight="1">
      <c r="A68" s="40" t="s">
        <v>4</v>
      </c>
      <c r="B68" s="41">
        <v>0</v>
      </c>
      <c r="C68" s="42">
        <f>B68/B69</f>
        <v>0</v>
      </c>
      <c r="D68" s="41">
        <v>7</v>
      </c>
      <c r="E68" s="42">
        <f>D68/D69</f>
        <v>0.018469656992084433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5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s="10" customFormat="1" ht="13.5" thickBot="1">
      <c r="A69" s="40" t="s">
        <v>6</v>
      </c>
      <c r="B69" s="62">
        <f aca="true" t="shared" si="2" ref="B69:I69">SUM(B59:B68)</f>
        <v>318.5</v>
      </c>
      <c r="C69" s="63">
        <f t="shared" si="2"/>
        <v>1.0000000000000002</v>
      </c>
      <c r="D69" s="62">
        <f t="shared" si="2"/>
        <v>379</v>
      </c>
      <c r="E69" s="63">
        <f t="shared" si="2"/>
        <v>1</v>
      </c>
      <c r="F69" s="62">
        <f t="shared" si="2"/>
        <v>356</v>
      </c>
      <c r="G69" s="63">
        <f t="shared" si="2"/>
        <v>1</v>
      </c>
      <c r="H69" s="62">
        <f t="shared" si="2"/>
        <v>358</v>
      </c>
      <c r="I69" s="63">
        <f t="shared" si="2"/>
        <v>1</v>
      </c>
      <c r="J69" s="62">
        <f>SUM(J59:J68)</f>
        <v>368</v>
      </c>
      <c r="K69" s="63">
        <f>SUM(K59:K68)</f>
        <v>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5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53" s="10" customFormat="1" ht="12.75">
      <c r="A70" s="44"/>
      <c r="B70" s="45"/>
      <c r="C70" s="46"/>
      <c r="D70" s="47"/>
      <c r="E70" s="39"/>
      <c r="F70" s="47"/>
      <c r="G70" s="39"/>
      <c r="H70" s="39"/>
      <c r="J70" s="34"/>
      <c r="K70" s="3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5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spans="1:53" s="10" customFormat="1" ht="12.75">
      <c r="A71" s="44"/>
      <c r="B71" s="45"/>
      <c r="C71" s="46"/>
      <c r="D71" s="47"/>
      <c r="E71" s="39"/>
      <c r="F71" s="47"/>
      <c r="G71" s="39"/>
      <c r="H71" s="39"/>
      <c r="J71" s="34"/>
      <c r="K71" s="3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5"/>
      <c r="AR71" s="34"/>
      <c r="AS71" s="34"/>
      <c r="AT71" s="34"/>
      <c r="AU71" s="34"/>
      <c r="AV71" s="34"/>
      <c r="AW71" s="34"/>
      <c r="AX71" s="34"/>
      <c r="AY71" s="34"/>
      <c r="AZ71" s="34"/>
      <c r="BA71" s="34"/>
    </row>
    <row r="72" spans="1:53" s="10" customFormat="1" ht="12.75">
      <c r="A72" s="44"/>
      <c r="B72" s="45"/>
      <c r="C72" s="46"/>
      <c r="D72" s="47"/>
      <c r="E72" s="39"/>
      <c r="F72" s="47"/>
      <c r="G72" s="39"/>
      <c r="H72" s="39"/>
      <c r="J72" s="34"/>
      <c r="K72" s="3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5"/>
      <c r="AR72" s="34"/>
      <c r="AS72" s="34"/>
      <c r="AT72" s="34"/>
      <c r="AU72" s="34"/>
      <c r="AV72" s="34"/>
      <c r="AW72" s="34"/>
      <c r="AX72" s="34"/>
      <c r="AY72" s="34"/>
      <c r="AZ72" s="34"/>
      <c r="BA72" s="34"/>
    </row>
    <row r="73" spans="1:53" s="10" customFormat="1" ht="12.75">
      <c r="A73" s="44"/>
      <c r="B73" s="45"/>
      <c r="C73" s="46"/>
      <c r="D73" s="47"/>
      <c r="E73" s="39"/>
      <c r="F73" s="47"/>
      <c r="G73" s="39"/>
      <c r="H73" s="39"/>
      <c r="J73" s="34"/>
      <c r="K73" s="3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5"/>
      <c r="AR73" s="34"/>
      <c r="AS73" s="34"/>
      <c r="AT73" s="34"/>
      <c r="AU73" s="34"/>
      <c r="AV73" s="34"/>
      <c r="AW73" s="34"/>
      <c r="AX73" s="34"/>
      <c r="AY73" s="34"/>
      <c r="AZ73" s="34"/>
      <c r="BA73" s="34"/>
    </row>
    <row r="74" spans="1:53" s="10" customFormat="1" ht="12.75">
      <c r="A74" s="44"/>
      <c r="B74" s="45"/>
      <c r="C74" s="46"/>
      <c r="D74" s="47"/>
      <c r="E74" s="39"/>
      <c r="F74" s="47"/>
      <c r="G74" s="39"/>
      <c r="H74" s="39"/>
      <c r="J74" s="34"/>
      <c r="K74" s="3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5"/>
      <c r="AR74" s="34"/>
      <c r="AS74" s="34"/>
      <c r="AT74" s="34"/>
      <c r="AU74" s="34"/>
      <c r="AV74" s="34"/>
      <c r="AW74" s="34"/>
      <c r="AX74" s="34"/>
      <c r="AY74" s="34"/>
      <c r="AZ74" s="34"/>
      <c r="BA74" s="34"/>
    </row>
    <row r="75" spans="1:53" s="10" customFormat="1" ht="12.75">
      <c r="A75" s="44"/>
      <c r="B75" s="45"/>
      <c r="C75" s="46"/>
      <c r="D75" s="47"/>
      <c r="E75" s="39"/>
      <c r="F75" s="47"/>
      <c r="G75" s="39"/>
      <c r="H75" s="39"/>
      <c r="J75" s="34"/>
      <c r="K75" s="3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5"/>
      <c r="AR75" s="34"/>
      <c r="AS75" s="34"/>
      <c r="AT75" s="34"/>
      <c r="AU75" s="34"/>
      <c r="AV75" s="34"/>
      <c r="AW75" s="34"/>
      <c r="AX75" s="34"/>
      <c r="AY75" s="34"/>
      <c r="AZ75" s="34"/>
      <c r="BA75" s="34"/>
    </row>
    <row r="85" ht="12"/>
    <row r="86" ht="12"/>
    <row r="89" spans="1:53" ht="40.5" customHeight="1">
      <c r="A89" s="48"/>
      <c r="B89" s="104" t="s">
        <v>29</v>
      </c>
      <c r="C89" s="104"/>
      <c r="D89" s="104"/>
      <c r="E89" s="104"/>
      <c r="F89" s="104"/>
      <c r="G89" s="48"/>
      <c r="H89" s="49"/>
      <c r="I89" s="49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1:53" ht="12.75" thickBot="1"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3:53" ht="13.5" thickBot="1">
      <c r="C91" s="10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0">
        <v>2020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2:41" s="10" customFormat="1" ht="12.75">
      <c r="B92" s="40" t="s">
        <v>20</v>
      </c>
      <c r="C92" s="51"/>
      <c r="D92" s="52">
        <v>10</v>
      </c>
      <c r="E92" s="53">
        <v>4</v>
      </c>
      <c r="F92" s="53">
        <v>6</v>
      </c>
      <c r="G92" s="53">
        <v>11</v>
      </c>
      <c r="H92" s="53">
        <v>7</v>
      </c>
      <c r="I92" s="53">
        <v>10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</row>
    <row r="93" spans="2:41" s="10" customFormat="1" ht="12.75">
      <c r="B93" s="40" t="s">
        <v>3</v>
      </c>
      <c r="C93" s="54"/>
      <c r="D93" s="55">
        <v>3</v>
      </c>
      <c r="E93" s="56">
        <v>2</v>
      </c>
      <c r="F93" s="56">
        <v>5</v>
      </c>
      <c r="G93" s="56">
        <v>4</v>
      </c>
      <c r="H93" s="56">
        <v>4</v>
      </c>
      <c r="I93" s="56">
        <v>5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</row>
    <row r="94" spans="2:41" s="10" customFormat="1" ht="12.75">
      <c r="B94" s="40" t="s">
        <v>1</v>
      </c>
      <c r="C94" s="54"/>
      <c r="D94" s="55">
        <v>11</v>
      </c>
      <c r="E94" s="56">
        <v>10</v>
      </c>
      <c r="F94" s="56">
        <v>15</v>
      </c>
      <c r="G94" s="56">
        <v>11</v>
      </c>
      <c r="H94" s="56">
        <v>13</v>
      </c>
      <c r="I94" s="56">
        <v>12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</row>
    <row r="95" spans="2:41" s="10" customFormat="1" ht="12.75">
      <c r="B95" s="40" t="s">
        <v>2</v>
      </c>
      <c r="C95" s="54"/>
      <c r="D95" s="55">
        <v>4</v>
      </c>
      <c r="E95" s="56">
        <v>4</v>
      </c>
      <c r="F95" s="56">
        <v>12</v>
      </c>
      <c r="G95" s="56">
        <v>7</v>
      </c>
      <c r="H95" s="56">
        <v>12</v>
      </c>
      <c r="I95" s="56">
        <v>4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</row>
    <row r="96" spans="2:41" s="10" customFormat="1" ht="12.75" customHeight="1">
      <c r="B96" s="43" t="s">
        <v>16</v>
      </c>
      <c r="C96" s="54"/>
      <c r="D96" s="55">
        <v>26</v>
      </c>
      <c r="E96" s="56">
        <v>23</v>
      </c>
      <c r="F96" s="56">
        <v>34</v>
      </c>
      <c r="G96" s="56">
        <v>39</v>
      </c>
      <c r="H96" s="56">
        <v>47</v>
      </c>
      <c r="I96" s="56">
        <v>47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</row>
    <row r="97" spans="2:41" s="10" customFormat="1" ht="12.75" customHeight="1">
      <c r="B97" s="43" t="s">
        <v>28</v>
      </c>
      <c r="C97" s="54"/>
      <c r="D97" s="55">
        <v>8</v>
      </c>
      <c r="E97" s="56">
        <v>7</v>
      </c>
      <c r="F97" s="56">
        <v>10</v>
      </c>
      <c r="G97" s="56"/>
      <c r="H97" s="56"/>
      <c r="I97" s="56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</row>
    <row r="98" spans="2:41" s="10" customFormat="1" ht="15" customHeight="1">
      <c r="B98" s="40" t="s">
        <v>27</v>
      </c>
      <c r="C98" s="54"/>
      <c r="D98" s="55">
        <v>34</v>
      </c>
      <c r="E98" s="56">
        <v>30</v>
      </c>
      <c r="F98" s="56">
        <v>28</v>
      </c>
      <c r="G98" s="56">
        <v>32</v>
      </c>
      <c r="H98" s="56">
        <v>35</v>
      </c>
      <c r="I98" s="56">
        <v>35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</row>
    <row r="99" spans="2:41" s="10" customFormat="1" ht="15" customHeight="1">
      <c r="B99" s="40" t="s">
        <v>5</v>
      </c>
      <c r="C99" s="54"/>
      <c r="D99" s="55">
        <v>6</v>
      </c>
      <c r="E99" s="56">
        <v>2</v>
      </c>
      <c r="F99" s="56">
        <v>6</v>
      </c>
      <c r="G99" s="56">
        <v>2</v>
      </c>
      <c r="H99" s="56">
        <v>4</v>
      </c>
      <c r="I99" s="56">
        <v>4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</row>
    <row r="100" spans="2:41" s="10" customFormat="1" ht="13.5" thickBot="1">
      <c r="B100" s="40" t="s">
        <v>4</v>
      </c>
      <c r="C100" s="51"/>
      <c r="D100" s="57">
        <v>0</v>
      </c>
      <c r="E100" s="58">
        <v>0</v>
      </c>
      <c r="F100" s="58">
        <v>0</v>
      </c>
      <c r="G100" s="58">
        <v>1</v>
      </c>
      <c r="H100" s="58">
        <v>3</v>
      </c>
      <c r="I100" s="58">
        <v>1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</row>
    <row r="101" spans="11:53" ht="12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1:53" ht="12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2:63" ht="18.75" customHeight="1">
      <c r="B103" s="104" t="s">
        <v>30</v>
      </c>
      <c r="C103" s="104"/>
      <c r="D103" s="104"/>
      <c r="E103" s="104"/>
      <c r="F103" s="10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1:63" ht="12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3:63" ht="12.75">
      <c r="C105" s="59">
        <v>20.27</v>
      </c>
      <c r="D105" s="44" t="s">
        <v>31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3:63" ht="12.75">
      <c r="C106" s="60">
        <v>43.61</v>
      </c>
      <c r="D106" s="44" t="s">
        <v>32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21" ht="12"/>
  </sheetData>
  <sheetProtection/>
  <mergeCells count="15">
    <mergeCell ref="J57:K57"/>
    <mergeCell ref="B89:F89"/>
    <mergeCell ref="I12:J12"/>
    <mergeCell ref="B57:C57"/>
    <mergeCell ref="B103:F103"/>
    <mergeCell ref="D57:E57"/>
    <mergeCell ref="F57:G57"/>
    <mergeCell ref="H57:I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2011-10-14T21:49:19Z</cp:lastPrinted>
  <dcterms:created xsi:type="dcterms:W3CDTF">1999-06-08T15:24:14Z</dcterms:created>
  <dcterms:modified xsi:type="dcterms:W3CDTF">2020-07-13T18:39:04Z</dcterms:modified>
  <cp:category/>
  <cp:version/>
  <cp:contentType/>
  <cp:contentStatus/>
</cp:coreProperties>
</file>