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855" windowWidth="13425" windowHeight="13200" activeTab="0"/>
  </bookViews>
  <sheets>
    <sheet name="Registrar of Contractors" sheetId="1" r:id="rId1"/>
  </sheets>
  <definedNames>
    <definedName name="_xlnm.Print_Area" localSheetId="0">'Registrar of Contractors'!$A$1:$I$106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<sst xmlns="http://schemas.openxmlformats.org/spreadsheetml/2006/main" count="65" uniqueCount="37">
  <si>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</si>
  <si>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</si>
  <si>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</si>
  <si>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</si>
  <si>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</si>
  <si>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</si>
  <si>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</si>
  <si>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</si>
  <si>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</si>
  <si>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</si>
  <si>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</si>
  <si>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</si>
  <si>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</si>
  <si>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</si>
  <si>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</si>
  <si>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</si>
  <si>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</si>
  <si>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</si>
  <si>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</si>
  <si>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</si>
  <si>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</si>
  <si>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</si>
  <si>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</si>
  <si>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</si>
  <si>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</si>
  <si>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</si>
  <si>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</si>
  <si>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</si>
  <si>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</si>
  <si>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</si>
  <si>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</si>
  <si>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</si>
  <si>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</si>
  <si>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</si>
  <si>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</si>
  <si>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Registrar of Contractors - Capitol Complex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</si>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</sst>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9"/>
      <color indexed="9"/>
      <name val="Times New Roman"/>
      <family val="1"/>
    </font>
    <font>
      <b/>
      <sz val="12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/>
    </xf>
    <xf numFmtId="1" fontId="18" fillId="0" borderId="32" xfId="59" applyNumberFormat="1" applyFont="1" applyBorder="1" applyAlignment="1">
      <alignment horizontal="center"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" fontId="18" fillId="0" borderId="34" xfId="59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67" fontId="18" fillId="0" borderId="36" xfId="59" applyNumberFormat="1" applyFont="1" applyBorder="1" applyAlignment="1">
      <alignment/>
    </xf>
    <xf numFmtId="0" fontId="21" fillId="0" borderId="0" xfId="0" applyFont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38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3" xfId="59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3"/>
          <c:w val="0.88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'Registrar of Contractors'!$B$57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Contractors'!$C$60:$C$68</c:f>
              <c:numCache/>
            </c:numRef>
          </c:val>
        </c:ser>
        <c:ser>
          <c:idx val="2"/>
          <c:order val="1"/>
          <c:tx>
            <c:strRef>
              <c:f>'Registrar of Contractors'!$D$57:$E$57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Contractors'!$E$60:$E$68</c:f>
              <c:numCache/>
            </c:numRef>
          </c:val>
        </c:ser>
        <c:ser>
          <c:idx val="3"/>
          <c:order val="2"/>
          <c:tx>
            <c:strRef>
              <c:f>'Registrar of Contractors'!$F$57:$G$57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Contractors'!$G$60:$G$68</c:f>
              <c:numCache/>
            </c:numRef>
          </c:val>
        </c:ser>
        <c:ser>
          <c:idx val="4"/>
          <c:order val="3"/>
          <c:tx>
            <c:strRef>
              <c:f>'Registrar of Contractors'!$H$57:$I$57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Contractors'!$I$60:$I$68</c:f>
              <c:numCache/>
            </c:numRef>
          </c:val>
        </c:ser>
        <c:ser>
          <c:idx val="1"/>
          <c:order val="4"/>
          <c:tx>
            <c:strRef>
              <c:f>'Registrar of Contractors'!$J$57:$K$57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'Registrar of Contractors'!$A$60:$A$68</c:f>
              <c:strCache/>
            </c:strRef>
          </c:cat>
          <c:val>
            <c:numRef>
              <c:f>'Registrar of Contractors'!$K$60:$K$68</c:f>
              <c:numCache/>
            </c:numRef>
          </c:val>
        </c:ser>
        <c:axId val="16966040"/>
        <c:axId val="18476633"/>
      </c:barChart>
      <c:catAx>
        <c:axId val="1696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76633"/>
        <c:crosses val="autoZero"/>
        <c:auto val="1"/>
        <c:lblOffset val="100"/>
        <c:tickLblSkip val="1"/>
        <c:noMultiLvlLbl val="0"/>
      </c:catAx>
      <c:valAx>
        <c:axId val="1847663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966040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395"/>
          <c:w val="0.455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25"/>
          <c:w val="0.963"/>
          <c:h val="0.69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Contractors'!$I$14:$I$22</c:f>
              <c:numCache/>
            </c:numRef>
          </c:val>
          <c:smooth val="0"/>
        </c:ser>
        <c:marker val="1"/>
        <c:axId val="32071970"/>
        <c:axId val="20212275"/>
      </c:lineChart>
      <c:catAx>
        <c:axId val="32071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12275"/>
        <c:crosses val="autoZero"/>
        <c:auto val="1"/>
        <c:lblOffset val="100"/>
        <c:tickLblSkip val="1"/>
        <c:noMultiLvlLbl val="0"/>
      </c:catAx>
      <c:valAx>
        <c:axId val="2021227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97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25"/>
          <c:w val="0.95925"/>
          <c:h val="0.68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'Registrar of Contractors'!$A$14:$A$22</c:f>
              <c:numCache/>
            </c:numRef>
          </c:cat>
          <c:val>
            <c:numRef>
              <c:f>'Registrar of Contractors'!$J$14:$J$22</c:f>
              <c:numCache/>
            </c:numRef>
          </c:val>
          <c:smooth val="0"/>
        </c:ser>
        <c:marker val="1"/>
        <c:axId val="47692748"/>
        <c:axId val="26581549"/>
      </c:lineChart>
      <c:catAx>
        <c:axId val="4769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81549"/>
        <c:crosses val="autoZero"/>
        <c:auto val="1"/>
        <c:lblOffset val="100"/>
        <c:tickLblSkip val="1"/>
        <c:noMultiLvlLbl val="0"/>
      </c:catAx>
      <c:valAx>
        <c:axId val="2658154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927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0.57825</cdr:y>
    </cdr:from>
    <cdr:to>
      <cdr:x>0.9995</cdr:x>
      <cdr:y>0.80725</cdr:y>
    </cdr:to>
    <cdr:sp>
      <cdr:nvSpPr>
        <cdr:cNvPr id="1" name="AutoShape 10"/>
        <cdr:cNvSpPr>
          <a:spLocks/>
        </cdr:cNvSpPr>
      </cdr:nvSpPr>
      <cdr:spPr>
        <a:xfrm>
          <a:off x="7086600" y="1409700"/>
          <a:ext cx="41910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0.30125</cdr:y>
    </cdr:from>
    <cdr:to>
      <cdr:x>1</cdr:x>
      <cdr:y>0.50275</cdr:y>
    </cdr:to>
    <cdr:sp>
      <cdr:nvSpPr>
        <cdr:cNvPr id="1" name="AutoShape 15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0.2905</cdr:y>
    </cdr:from>
    <cdr:to>
      <cdr:x>1</cdr:x>
      <cdr:y>0.48475</cdr:y>
    </cdr:to>
    <cdr:sp>
      <cdr:nvSpPr>
        <cdr:cNvPr id="1" name="AutoShape 1031"/>
        <cdr:cNvSpPr>
          <a:spLocks/>
        </cdr:cNvSpPr>
      </cdr:nvSpPr>
      <cdr:spPr>
        <a:xfrm>
          <a:off x="5657850" y="657225"/>
          <a:ext cx="266700" cy="447675"/>
        </a:xfrm>
        <a:prstGeom prst="downArrow">
          <a:avLst>
            <a:gd name="adj" fmla="val 3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447675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5152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114300</xdr:rowOff>
    </xdr:from>
    <xdr:to>
      <xdr:col>6</xdr:col>
      <xdr:colOff>609600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66675" y="43338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6675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069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22</xdr:row>
      <xdr:rowOff>76200</xdr:rowOff>
    </xdr:from>
    <xdr:to>
      <xdr:col>8</xdr:col>
      <xdr:colOff>295275</xdr:colOff>
      <xdr:row>27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105525" y="4295775"/>
          <a:ext cx="1257300" cy="742950"/>
        </a:xfrm>
        <a:prstGeom prst="borderCallout1">
          <a:avLst>
            <a:gd name="adj1" fmla="val -294240"/>
            <a:gd name="adj2" fmla="val -3120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37</xdr:row>
      <xdr:rowOff>19050</xdr:rowOff>
    </xdr:from>
    <xdr:to>
      <xdr:col>8</xdr:col>
      <xdr:colOff>771525</xdr:colOff>
      <xdr:row>41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143625" y="6524625"/>
          <a:ext cx="169545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84</xdr:row>
      <xdr:rowOff>85725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47625" y="140589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6" customWidth="1"/>
    <col min="2" max="2" width="11.75390625" style="6" customWidth="1"/>
    <col min="3" max="7" width="11.375" style="6" customWidth="1"/>
    <col min="8" max="8" width="10.75390625" style="6" customWidth="1"/>
    <col min="9" max="9" width="11.375" style="6" customWidth="1"/>
    <col min="10" max="10" width="11.375" style="7" customWidth="1"/>
    <col min="11" max="11" width="10.625" style="8" customWidth="1"/>
    <col min="12" max="14" width="4.25390625" style="3" customWidth="1"/>
    <col min="15" max="15" width="2.625" style="3" customWidth="1"/>
    <col min="16" max="18" width="4.25390625" style="3" customWidth="1"/>
    <col min="19" max="19" width="1.875" style="3" customWidth="1"/>
    <col min="20" max="22" width="4.25390625" style="3" customWidth="1"/>
    <col min="23" max="23" width="1.875" style="3" customWidth="1"/>
    <col min="24" max="26" width="4.25390625" style="3" customWidth="1"/>
    <col min="27" max="27" width="1.37890625" style="3" customWidth="1"/>
    <col min="28" max="30" width="4.25390625" style="3" customWidth="1"/>
    <col min="31" max="31" width="1.875" style="3" customWidth="1"/>
    <col min="32" max="34" width="4.25390625" style="3" customWidth="1"/>
    <col min="35" max="35" width="1.625" style="3" customWidth="1"/>
    <col min="36" max="38" width="4.25390625" style="3" customWidth="1"/>
    <col min="39" max="39" width="1.75390625" style="3" customWidth="1"/>
    <col min="40" max="42" width="4.25390625" style="3" customWidth="1"/>
    <col min="43" max="43" width="11.375" style="8" customWidth="1"/>
    <col min="44" max="53" width="11.375" style="7" customWidth="1"/>
    <col min="54" max="16384" width="11.375" style="6" customWidth="1"/>
  </cols>
  <sheetData>
    <row r="1" ht="15" customHeight="1"/>
    <row r="2" spans="1:10" ht="22.5">
      <c r="A2" s="70" t="s">
        <v>35</v>
      </c>
      <c r="B2" s="70"/>
      <c r="C2" s="70"/>
      <c r="D2" s="70"/>
      <c r="E2" s="70"/>
      <c r="F2" s="70"/>
      <c r="G2" s="70"/>
      <c r="H2" s="71"/>
      <c r="I2" s="71"/>
      <c r="J2" s="9"/>
    </row>
    <row r="3" spans="1:10" ht="15.75" customHeight="1">
      <c r="A3" s="72" t="s">
        <v>36</v>
      </c>
      <c r="B3" s="72"/>
      <c r="C3" s="72"/>
      <c r="D3" s="72"/>
      <c r="E3" s="72"/>
      <c r="F3" s="72"/>
      <c r="G3" s="72"/>
      <c r="H3" s="71"/>
      <c r="I3" s="71"/>
      <c r="J3" s="9"/>
    </row>
    <row r="4" ht="6.75" customHeight="1">
      <c r="F4" s="10"/>
    </row>
    <row r="5" ht="13.5" thickBot="1">
      <c r="F5" s="10"/>
    </row>
    <row r="6" spans="1:53" s="1" customFormat="1" ht="15.75" thickBot="1">
      <c r="A6" s="11" t="s">
        <v>14</v>
      </c>
      <c r="B6" s="12">
        <v>2010</v>
      </c>
      <c r="C6" s="12">
        <v>2011</v>
      </c>
      <c r="D6" s="12">
        <v>2012</v>
      </c>
      <c r="E6" s="12">
        <v>2013</v>
      </c>
      <c r="F6" s="12" t="s">
        <v>34</v>
      </c>
      <c r="G6" s="12">
        <v>2016</v>
      </c>
      <c r="H6" s="12">
        <v>2017</v>
      </c>
      <c r="I6" s="12">
        <v>2018</v>
      </c>
      <c r="J6" s="11">
        <v>2019</v>
      </c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3" t="s">
        <v>15</v>
      </c>
      <c r="B7" s="14">
        <v>0.99</v>
      </c>
      <c r="C7" s="14">
        <v>0.96</v>
      </c>
      <c r="D7" s="14">
        <v>0.93</v>
      </c>
      <c r="E7" s="14">
        <v>1</v>
      </c>
      <c r="F7" s="14">
        <v>0.82</v>
      </c>
      <c r="G7" s="14">
        <v>1</v>
      </c>
      <c r="H7" s="14">
        <v>1</v>
      </c>
      <c r="I7" s="14">
        <v>0.946</v>
      </c>
      <c r="J7" s="15">
        <v>0.9079</v>
      </c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4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5" t="s">
        <v>33</v>
      </c>
    </row>
    <row r="9" ht="15" customHeight="1"/>
    <row r="10" spans="1:9" ht="18.75">
      <c r="A10" s="73" t="s">
        <v>26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6"/>
    </row>
    <row r="12" spans="2:52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7" t="s">
        <v>21</v>
      </c>
      <c r="I12" s="82" t="s">
        <v>24</v>
      </c>
      <c r="J12" s="7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8"/>
      <c r="B13" s="19" t="s">
        <v>11</v>
      </c>
      <c r="C13" s="20" t="s">
        <v>12</v>
      </c>
      <c r="D13" s="21" t="s">
        <v>19</v>
      </c>
      <c r="E13" s="22" t="s">
        <v>11</v>
      </c>
      <c r="F13" s="20" t="s">
        <v>12</v>
      </c>
      <c r="G13" s="21" t="s">
        <v>19</v>
      </c>
      <c r="H13" s="23" t="s">
        <v>22</v>
      </c>
      <c r="I13" s="1" t="s">
        <v>17</v>
      </c>
      <c r="J13" s="83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4"/>
      <c r="U13" s="3"/>
      <c r="V13" s="3"/>
      <c r="W13" s="3"/>
      <c r="X13" s="2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5">
        <v>2010</v>
      </c>
      <c r="B14" s="26">
        <v>0.6</v>
      </c>
      <c r="C14" s="27">
        <v>0.7279</v>
      </c>
      <c r="D14" s="28">
        <v>0.218</v>
      </c>
      <c r="E14" s="26">
        <v>0.6</v>
      </c>
      <c r="F14" s="27">
        <v>0.7961</v>
      </c>
      <c r="G14" s="28">
        <v>0.394</v>
      </c>
      <c r="H14" s="29" t="s">
        <v>25</v>
      </c>
      <c r="I14" s="84">
        <v>0.67</v>
      </c>
      <c r="J14" s="84">
        <v>0.651</v>
      </c>
      <c r="K14" s="3"/>
      <c r="L14" s="3"/>
      <c r="M14" s="3"/>
      <c r="N14" s="3"/>
      <c r="O14" s="3"/>
      <c r="P14" s="3"/>
      <c r="Q14" s="3"/>
      <c r="R14" s="3"/>
      <c r="S14" s="30"/>
      <c r="T14" s="3"/>
      <c r="U14" s="3"/>
      <c r="V14" s="3"/>
      <c r="W14" s="3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5">
        <v>2011</v>
      </c>
      <c r="B15" s="26">
        <v>0.6</v>
      </c>
      <c r="C15" s="27">
        <v>0.7968</v>
      </c>
      <c r="D15" s="28">
        <f aca="true" t="shared" si="0" ref="D15:D22">(C15-C14)/C14</f>
        <v>0.0946558593213353</v>
      </c>
      <c r="E15" s="26">
        <v>0.6</v>
      </c>
      <c r="F15" s="27">
        <v>0.8331</v>
      </c>
      <c r="G15" s="28">
        <f aca="true" t="shared" si="1" ref="G15:G22">(F15-F14)/F14</f>
        <v>0.04647657329481211</v>
      </c>
      <c r="H15" s="29" t="s">
        <v>25</v>
      </c>
      <c r="I15" s="84">
        <v>0.695</v>
      </c>
      <c r="J15" s="84">
        <v>0.666</v>
      </c>
      <c r="K15" s="3"/>
      <c r="L15" s="3"/>
      <c r="M15" s="3"/>
      <c r="N15" s="3"/>
      <c r="O15" s="3"/>
      <c r="P15" s="3"/>
      <c r="Q15" s="3"/>
      <c r="R15" s="3"/>
      <c r="S15" s="30"/>
      <c r="T15" s="3"/>
      <c r="U15" s="3"/>
      <c r="V15" s="3"/>
      <c r="W15" s="30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5">
        <v>2012</v>
      </c>
      <c r="B16" s="26">
        <v>0.6</v>
      </c>
      <c r="C16" s="27">
        <v>0.7684</v>
      </c>
      <c r="D16" s="28">
        <f t="shared" si="0"/>
        <v>-0.035642570281124476</v>
      </c>
      <c r="E16" s="26">
        <v>0.6</v>
      </c>
      <c r="F16" s="27">
        <v>0.828</v>
      </c>
      <c r="G16" s="28">
        <f t="shared" si="1"/>
        <v>-0.006121714079942376</v>
      </c>
      <c r="H16" s="29" t="s">
        <v>25</v>
      </c>
      <c r="I16" s="84">
        <v>0.6939</v>
      </c>
      <c r="J16" s="84">
        <v>0.6664</v>
      </c>
      <c r="K16" s="3"/>
      <c r="L16" s="3"/>
      <c r="M16" s="3"/>
      <c r="N16" s="3"/>
      <c r="O16" s="3"/>
      <c r="P16" s="3"/>
      <c r="Q16" s="3"/>
      <c r="R16" s="3"/>
      <c r="S16" s="30"/>
      <c r="T16" s="3"/>
      <c r="U16" s="3"/>
      <c r="V16" s="3"/>
      <c r="W16" s="3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5">
        <v>2013</v>
      </c>
      <c r="B17" s="26">
        <v>0.6</v>
      </c>
      <c r="C17" s="27">
        <v>0.7025</v>
      </c>
      <c r="D17" s="28">
        <f t="shared" si="0"/>
        <v>-0.08576262363352416</v>
      </c>
      <c r="E17" s="26">
        <v>0.6</v>
      </c>
      <c r="F17" s="27">
        <v>0.6839</v>
      </c>
      <c r="G17" s="28">
        <f t="shared" si="1"/>
        <v>-0.17403381642512078</v>
      </c>
      <c r="H17" s="29" t="s">
        <v>25</v>
      </c>
      <c r="I17" s="84">
        <v>0.7081</v>
      </c>
      <c r="J17" s="84">
        <v>0.6741</v>
      </c>
      <c r="K17" s="3"/>
      <c r="L17" s="3"/>
      <c r="M17" s="3"/>
      <c r="N17" s="3"/>
      <c r="O17" s="3"/>
      <c r="P17" s="3"/>
      <c r="Q17" s="3"/>
      <c r="R17" s="3"/>
      <c r="S17" s="30"/>
      <c r="T17" s="3"/>
      <c r="U17" s="3"/>
      <c r="V17" s="3"/>
      <c r="W17" s="30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5">
        <v>2015</v>
      </c>
      <c r="B18" s="26">
        <v>0.6</v>
      </c>
      <c r="C18" s="27">
        <v>0.6994</v>
      </c>
      <c r="D18" s="28">
        <f t="shared" si="0"/>
        <v>-0.004412811387900344</v>
      </c>
      <c r="E18" s="26">
        <v>0.6</v>
      </c>
      <c r="F18" s="27">
        <v>0.6401</v>
      </c>
      <c r="G18" s="28">
        <f t="shared" si="1"/>
        <v>-0.06404445094312027</v>
      </c>
      <c r="H18" s="29" t="s">
        <v>25</v>
      </c>
      <c r="I18" s="84">
        <v>0.7083</v>
      </c>
      <c r="J18" s="84">
        <v>0.668</v>
      </c>
      <c r="K18" s="3"/>
      <c r="L18" s="3"/>
      <c r="M18" s="3"/>
      <c r="N18" s="3"/>
      <c r="O18" s="3"/>
      <c r="P18" s="3"/>
      <c r="Q18" s="3"/>
      <c r="R18" s="3"/>
      <c r="S18" s="30"/>
      <c r="T18" s="3"/>
      <c r="U18" s="3"/>
      <c r="V18" s="3"/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6" customFormat="1" ht="15">
      <c r="A19" s="25">
        <v>2016</v>
      </c>
      <c r="B19" s="26">
        <v>0.6</v>
      </c>
      <c r="C19" s="27">
        <v>0.7316</v>
      </c>
      <c r="D19" s="28">
        <f t="shared" si="0"/>
        <v>0.04603946239633973</v>
      </c>
      <c r="E19" s="26">
        <v>0.6</v>
      </c>
      <c r="F19" s="27">
        <v>0.6944</v>
      </c>
      <c r="G19" s="28">
        <f t="shared" si="1"/>
        <v>0.08483049523511954</v>
      </c>
      <c r="H19" s="29" t="s">
        <v>25</v>
      </c>
      <c r="I19" s="84">
        <v>0.7158</v>
      </c>
      <c r="J19" s="84">
        <v>0.6789</v>
      </c>
      <c r="K19" s="24"/>
      <c r="L19" s="24"/>
      <c r="M19" s="24"/>
      <c r="N19" s="24"/>
      <c r="O19" s="24"/>
      <c r="P19" s="24"/>
      <c r="Q19" s="24"/>
      <c r="R19" s="24"/>
      <c r="S19" s="33"/>
      <c r="T19" s="24"/>
      <c r="U19" s="24"/>
      <c r="V19" s="24"/>
      <c r="W19" s="33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34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1" customFormat="1" ht="15">
      <c r="A20" s="25">
        <v>2017</v>
      </c>
      <c r="B20" s="26">
        <v>0.6</v>
      </c>
      <c r="C20" s="27">
        <v>0.804</v>
      </c>
      <c r="D20" s="28">
        <f t="shared" si="0"/>
        <v>0.09896118097320943</v>
      </c>
      <c r="E20" s="26">
        <v>0.6</v>
      </c>
      <c r="F20" s="27">
        <v>0.827</v>
      </c>
      <c r="G20" s="28">
        <f t="shared" si="1"/>
        <v>0.19095622119815658</v>
      </c>
      <c r="H20" s="29" t="s">
        <v>25</v>
      </c>
      <c r="I20" s="84">
        <v>0.7517</v>
      </c>
      <c r="J20" s="86">
        <v>0.7189</v>
      </c>
      <c r="K20" s="3"/>
      <c r="L20" s="3"/>
      <c r="M20" s="3"/>
      <c r="N20" s="3"/>
      <c r="O20" s="3"/>
      <c r="P20" s="3"/>
      <c r="Q20" s="3"/>
      <c r="R20" s="3"/>
      <c r="S20" s="30"/>
      <c r="T20" s="24"/>
      <c r="U20" s="3"/>
      <c r="V20" s="3"/>
      <c r="W20" s="30"/>
      <c r="X20" s="2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4" ht="15.75" thickBot="1">
      <c r="A21" s="25">
        <v>2018</v>
      </c>
      <c r="B21" s="87">
        <v>0.6</v>
      </c>
      <c r="C21" s="88">
        <v>0.7683</v>
      </c>
      <c r="D21" s="89">
        <f t="shared" si="0"/>
        <v>-0.04440298507462694</v>
      </c>
      <c r="E21" s="87">
        <v>0.6</v>
      </c>
      <c r="F21" s="88">
        <v>0.7744</v>
      </c>
      <c r="G21" s="89">
        <f t="shared" si="1"/>
        <v>-0.06360338573155984</v>
      </c>
      <c r="H21" s="29" t="s">
        <v>25</v>
      </c>
      <c r="I21" s="84">
        <v>0.7593</v>
      </c>
      <c r="J21" s="84">
        <v>0.7154</v>
      </c>
      <c r="T21" s="30"/>
      <c r="X21" s="30"/>
    </row>
    <row r="22" spans="1:53" s="96" customFormat="1" ht="15" thickBot="1">
      <c r="A22" s="31">
        <v>2019</v>
      </c>
      <c r="B22" s="90">
        <v>0.6</v>
      </c>
      <c r="C22" s="91">
        <v>0.6765</v>
      </c>
      <c r="D22" s="92">
        <f t="shared" si="0"/>
        <v>-0.11948457633736821</v>
      </c>
      <c r="E22" s="93">
        <v>0.6</v>
      </c>
      <c r="F22" s="91">
        <v>0.6633</v>
      </c>
      <c r="G22" s="92">
        <f t="shared" si="1"/>
        <v>-0.14346590909090906</v>
      </c>
      <c r="H22" s="32" t="s">
        <v>25</v>
      </c>
      <c r="I22" s="85">
        <v>0.7365</v>
      </c>
      <c r="J22" s="85">
        <v>0.6923</v>
      </c>
      <c r="K22" s="94"/>
      <c r="L22" s="24"/>
      <c r="M22" s="24"/>
      <c r="N22" s="24"/>
      <c r="O22" s="24"/>
      <c r="P22" s="24"/>
      <c r="Q22" s="24"/>
      <c r="R22" s="24"/>
      <c r="S22" s="24"/>
      <c r="T22" s="33"/>
      <c r="U22" s="24"/>
      <c r="V22" s="24"/>
      <c r="W22" s="24"/>
      <c r="X22" s="3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94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20:25" ht="12">
      <c r="T23" s="33"/>
      <c r="U23" s="24"/>
      <c r="X23" s="33"/>
      <c r="Y23" s="24"/>
    </row>
    <row r="24" spans="20:25" ht="12">
      <c r="T24" s="33"/>
      <c r="U24" s="24"/>
      <c r="X24" s="33"/>
      <c r="Y24" s="24"/>
    </row>
    <row r="25" spans="20:25" ht="12">
      <c r="T25" s="33"/>
      <c r="U25" s="24"/>
      <c r="X25" s="33"/>
      <c r="Y25" s="24"/>
    </row>
    <row r="26" spans="20:25" ht="12">
      <c r="T26" s="33"/>
      <c r="U26" s="24"/>
      <c r="X26" s="33"/>
      <c r="Y26" s="24"/>
    </row>
    <row r="27" spans="20:25" ht="12">
      <c r="T27" s="33"/>
      <c r="U27" s="24"/>
      <c r="X27" s="33"/>
      <c r="Y27" s="24"/>
    </row>
    <row r="28" spans="20:25" ht="12">
      <c r="T28" s="33"/>
      <c r="U28" s="24"/>
      <c r="X28" s="33"/>
      <c r="Y28" s="24"/>
    </row>
    <row r="29" spans="20:25" ht="12">
      <c r="T29" s="33"/>
      <c r="U29" s="24"/>
      <c r="X29" s="33"/>
      <c r="Y29" s="24"/>
    </row>
    <row r="30" spans="12:13" ht="12">
      <c r="L30" s="24"/>
      <c r="M30" s="24"/>
    </row>
    <row r="32" ht="12">
      <c r="W32" s="30"/>
    </row>
    <row r="33" ht="12">
      <c r="W33" s="30"/>
    </row>
    <row r="34" ht="12">
      <c r="W34" s="30"/>
    </row>
    <row r="35" ht="12">
      <c r="W35" s="30"/>
    </row>
    <row r="36" ht="12">
      <c r="W36" s="30"/>
    </row>
    <row r="37" ht="12">
      <c r="W37" s="30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51" s="10" customFormat="1" ht="13.5" customHeight="1" thickBot="1">
      <c r="B57" s="68">
        <v>2015</v>
      </c>
      <c r="C57" s="69"/>
      <c r="D57" s="68">
        <v>2016</v>
      </c>
      <c r="E57" s="69"/>
      <c r="F57" s="68">
        <v>2017</v>
      </c>
      <c r="G57" s="69"/>
      <c r="H57" s="68">
        <v>2018</v>
      </c>
      <c r="I57" s="69"/>
      <c r="J57" s="68">
        <v>2019</v>
      </c>
      <c r="K57" s="6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8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s="10" customFormat="1" ht="13.5" thickBot="1">
      <c r="A58" s="64" t="s">
        <v>7</v>
      </c>
      <c r="B58" s="39" t="s">
        <v>8</v>
      </c>
      <c r="C58" s="21" t="s">
        <v>9</v>
      </c>
      <c r="D58" s="39" t="s">
        <v>8</v>
      </c>
      <c r="E58" s="21" t="s">
        <v>9</v>
      </c>
      <c r="F58" s="39" t="s">
        <v>8</v>
      </c>
      <c r="G58" s="21" t="s">
        <v>9</v>
      </c>
      <c r="H58" s="39" t="s">
        <v>8</v>
      </c>
      <c r="I58" s="21" t="s">
        <v>9</v>
      </c>
      <c r="J58" s="39" t="s">
        <v>8</v>
      </c>
      <c r="K58" s="21" t="s">
        <v>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8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s="10" customFormat="1" ht="12.75">
      <c r="A59" s="43" t="s">
        <v>0</v>
      </c>
      <c r="B59" s="40">
        <v>221</v>
      </c>
      <c r="C59" s="41">
        <f>B59/B69</f>
        <v>0.6993670886075949</v>
      </c>
      <c r="D59" s="40">
        <v>233</v>
      </c>
      <c r="E59" s="41">
        <f>D59/D69</f>
        <v>0.7315541601255887</v>
      </c>
      <c r="F59" s="40">
        <v>290.4</v>
      </c>
      <c r="G59" s="41">
        <f>F59/F69</f>
        <v>0.7662269129287599</v>
      </c>
      <c r="H59" s="40">
        <v>273.5</v>
      </c>
      <c r="I59" s="41">
        <f>H59/H69</f>
        <v>0.7682584269662921</v>
      </c>
      <c r="J59" s="40">
        <v>242.2</v>
      </c>
      <c r="K59" s="41">
        <f>J59/J69</f>
        <v>0.6765363128491619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8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51" s="10" customFormat="1" ht="12.75">
      <c r="A60" s="43" t="s">
        <v>20</v>
      </c>
      <c r="B60" s="44">
        <v>7</v>
      </c>
      <c r="C60" s="45">
        <f>B60/B69</f>
        <v>0.022151898734177215</v>
      </c>
      <c r="D60" s="44">
        <v>4.5</v>
      </c>
      <c r="E60" s="45">
        <f>D60/D69</f>
        <v>0.0141287284144427</v>
      </c>
      <c r="F60" s="44">
        <v>17.6</v>
      </c>
      <c r="G60" s="45">
        <f>F60/F69</f>
        <v>0.04643799472295515</v>
      </c>
      <c r="H60" s="44">
        <v>19.5</v>
      </c>
      <c r="I60" s="45">
        <f>H60/H69</f>
        <v>0.054775280898876406</v>
      </c>
      <c r="J60" s="44">
        <v>10.8</v>
      </c>
      <c r="K60" s="45">
        <f>J60/J69</f>
        <v>0.03016759776536313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8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s="10" customFormat="1" ht="12.75">
      <c r="A61" s="43" t="s">
        <v>3</v>
      </c>
      <c r="B61" s="44">
        <v>0</v>
      </c>
      <c r="C61" s="45">
        <f>B61/B69</f>
        <v>0</v>
      </c>
      <c r="D61" s="44">
        <v>0</v>
      </c>
      <c r="E61" s="45">
        <f>D61/D69</f>
        <v>0</v>
      </c>
      <c r="F61" s="44">
        <v>0</v>
      </c>
      <c r="G61" s="45">
        <f>F61/F69</f>
        <v>0</v>
      </c>
      <c r="H61" s="44">
        <v>0</v>
      </c>
      <c r="I61" s="45">
        <f>H61/H69</f>
        <v>0</v>
      </c>
      <c r="J61" s="44">
        <v>4</v>
      </c>
      <c r="K61" s="45">
        <f>J61/J69</f>
        <v>0.0111731843575419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8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s="10" customFormat="1" ht="12.75">
      <c r="A62" s="43" t="s">
        <v>1</v>
      </c>
      <c r="B62" s="44">
        <v>24</v>
      </c>
      <c r="C62" s="45">
        <f>B62/B69</f>
        <v>0.0759493670886076</v>
      </c>
      <c r="D62" s="44">
        <v>28</v>
      </c>
      <c r="E62" s="45">
        <f>D62/D69</f>
        <v>0.08791208791208792</v>
      </c>
      <c r="F62" s="44">
        <v>43</v>
      </c>
      <c r="G62" s="45">
        <f>F62/F69</f>
        <v>0.11345646437994723</v>
      </c>
      <c r="H62" s="44">
        <v>41</v>
      </c>
      <c r="I62" s="45">
        <f>H62/H69</f>
        <v>0.1151685393258427</v>
      </c>
      <c r="J62" s="44">
        <v>69</v>
      </c>
      <c r="K62" s="45">
        <f>J62/J69</f>
        <v>0.19273743016759776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8"/>
      <c r="AP62" s="37"/>
      <c r="AQ62" s="37"/>
      <c r="AR62" s="37"/>
      <c r="AS62" s="37"/>
      <c r="AT62" s="37"/>
      <c r="AU62" s="37"/>
      <c r="AV62" s="37"/>
      <c r="AW62" s="37"/>
      <c r="AX62" s="37"/>
      <c r="AY62" s="37"/>
    </row>
    <row r="63" spans="1:51" s="10" customFormat="1" ht="12.75">
      <c r="A63" s="43" t="s">
        <v>2</v>
      </c>
      <c r="B63" s="44">
        <v>29</v>
      </c>
      <c r="C63" s="45">
        <f>B63/B69</f>
        <v>0.09177215189873418</v>
      </c>
      <c r="D63" s="44">
        <v>29</v>
      </c>
      <c r="E63" s="45">
        <f>D63/D69</f>
        <v>0.09105180533751962</v>
      </c>
      <c r="F63" s="44">
        <v>15</v>
      </c>
      <c r="G63" s="45">
        <f>F63/F69</f>
        <v>0.0395778364116095</v>
      </c>
      <c r="H63" s="44">
        <v>15</v>
      </c>
      <c r="I63" s="45">
        <f>H63/H69</f>
        <v>0.042134831460674156</v>
      </c>
      <c r="J63" s="44">
        <v>19</v>
      </c>
      <c r="K63" s="45">
        <f>J63/J69</f>
        <v>0.05307262569832402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8"/>
      <c r="AP63" s="37"/>
      <c r="AQ63" s="37"/>
      <c r="AR63" s="37"/>
      <c r="AS63" s="37"/>
      <c r="AT63" s="37"/>
      <c r="AU63" s="37"/>
      <c r="AV63" s="37"/>
      <c r="AW63" s="37"/>
      <c r="AX63" s="37"/>
      <c r="AY63" s="37"/>
    </row>
    <row r="64" spans="1:51" s="10" customFormat="1" ht="12.75">
      <c r="A64" s="46" t="s">
        <v>16</v>
      </c>
      <c r="B64" s="44">
        <v>11</v>
      </c>
      <c r="C64" s="45">
        <f>B64/B69</f>
        <v>0.03481012658227848</v>
      </c>
      <c r="D64" s="44">
        <v>12</v>
      </c>
      <c r="E64" s="45">
        <f>D64/D69</f>
        <v>0.03767660910518053</v>
      </c>
      <c r="F64" s="44">
        <v>0</v>
      </c>
      <c r="G64" s="45">
        <f>F64/F69</f>
        <v>0</v>
      </c>
      <c r="H64" s="44"/>
      <c r="I64" s="45">
        <f>H64/H69</f>
        <v>0</v>
      </c>
      <c r="J64" s="44">
        <v>1</v>
      </c>
      <c r="K64" s="45">
        <f>J64/J69</f>
        <v>0.002793296089385475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8"/>
      <c r="AP64" s="37"/>
      <c r="AQ64" s="37"/>
      <c r="AR64" s="37"/>
      <c r="AS64" s="37"/>
      <c r="AT64" s="37"/>
      <c r="AU64" s="37"/>
      <c r="AV64" s="37"/>
      <c r="AW64" s="37"/>
      <c r="AX64" s="37"/>
      <c r="AY64" s="37"/>
    </row>
    <row r="65" spans="1:51" s="10" customFormat="1" ht="12.75">
      <c r="A65" s="43" t="s">
        <v>28</v>
      </c>
      <c r="B65" s="44">
        <v>0</v>
      </c>
      <c r="C65" s="45">
        <f>B65/B69</f>
        <v>0</v>
      </c>
      <c r="D65" s="44">
        <v>0</v>
      </c>
      <c r="E65" s="45">
        <f>D65/D69</f>
        <v>0</v>
      </c>
      <c r="F65" s="44">
        <v>0</v>
      </c>
      <c r="G65" s="45">
        <f>F65/F69</f>
        <v>0</v>
      </c>
      <c r="H65" s="44">
        <v>0</v>
      </c>
      <c r="I65" s="45">
        <f>H65/H69</f>
        <v>0</v>
      </c>
      <c r="J65" s="44">
        <v>5</v>
      </c>
      <c r="K65" s="45">
        <f>J65/J69</f>
        <v>0.013966480446927373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8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51" s="10" customFormat="1" ht="12.75">
      <c r="A66" s="43" t="s">
        <v>27</v>
      </c>
      <c r="B66" s="44">
        <v>19</v>
      </c>
      <c r="C66" s="45">
        <f>B66/B69</f>
        <v>0.060126582278481014</v>
      </c>
      <c r="D66" s="44">
        <v>7</v>
      </c>
      <c r="E66" s="45">
        <f>D66/D69</f>
        <v>0.02197802197802198</v>
      </c>
      <c r="F66" s="44">
        <v>1</v>
      </c>
      <c r="G66" s="45">
        <f>F66/F69</f>
        <v>0.002638522427440633</v>
      </c>
      <c r="H66" s="44">
        <v>2</v>
      </c>
      <c r="I66" s="45">
        <f>H66/H69</f>
        <v>0.0056179775280898875</v>
      </c>
      <c r="J66" s="44">
        <v>2</v>
      </c>
      <c r="K66" s="45">
        <f>J66/J69</f>
        <v>0.00558659217877095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8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s="10" customFormat="1" ht="12.75">
      <c r="A67" s="43" t="s">
        <v>5</v>
      </c>
      <c r="B67" s="44">
        <v>5</v>
      </c>
      <c r="C67" s="45">
        <f>B67/B69</f>
        <v>0.015822784810126583</v>
      </c>
      <c r="D67" s="44">
        <v>5</v>
      </c>
      <c r="E67" s="45">
        <f>D67/D69</f>
        <v>0.015698587127158554</v>
      </c>
      <c r="F67" s="44">
        <v>5</v>
      </c>
      <c r="G67" s="45">
        <f>F67/F69</f>
        <v>0.013192612137203167</v>
      </c>
      <c r="H67" s="44">
        <v>5</v>
      </c>
      <c r="I67" s="45">
        <f>H67/H69</f>
        <v>0.014044943820224719</v>
      </c>
      <c r="J67" s="44">
        <v>5</v>
      </c>
      <c r="K67" s="45">
        <f>J67/J69</f>
        <v>0.013966480446927373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8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s="10" customFormat="1" ht="12.75" customHeight="1">
      <c r="A68" s="43" t="s">
        <v>4</v>
      </c>
      <c r="B68" s="44">
        <v>0</v>
      </c>
      <c r="C68" s="45">
        <f>B68/B69</f>
        <v>0</v>
      </c>
      <c r="D68" s="44">
        <v>0</v>
      </c>
      <c r="E68" s="45">
        <f>D68/D69</f>
        <v>0</v>
      </c>
      <c r="F68" s="44">
        <v>7</v>
      </c>
      <c r="G68" s="45">
        <f>F68/F69</f>
        <v>0.018469656992084433</v>
      </c>
      <c r="H68" s="44">
        <v>0</v>
      </c>
      <c r="I68" s="45">
        <f>H68/H69</f>
        <v>0</v>
      </c>
      <c r="J68" s="44">
        <v>0</v>
      </c>
      <c r="K68" s="45">
        <f>J68/J69</f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8"/>
      <c r="AP68" s="37"/>
      <c r="AQ68" s="37"/>
      <c r="AR68" s="37"/>
      <c r="AS68" s="37"/>
      <c r="AT68" s="37"/>
      <c r="AU68" s="37"/>
      <c r="AV68" s="37"/>
      <c r="AW68" s="37"/>
      <c r="AX68" s="37"/>
      <c r="AY68" s="37"/>
    </row>
    <row r="69" spans="1:51" s="10" customFormat="1" ht="13.5" thickBot="1">
      <c r="A69" s="43" t="s">
        <v>6</v>
      </c>
      <c r="B69" s="65">
        <f>SUM(B59:B68)</f>
        <v>316</v>
      </c>
      <c r="C69" s="66">
        <f>SUM(C59:C68)</f>
        <v>0.9999999999999999</v>
      </c>
      <c r="D69" s="65">
        <f>SUM(D59:D68)</f>
        <v>318.5</v>
      </c>
      <c r="E69" s="66">
        <f>SUM(E59:E68)</f>
        <v>1.0000000000000002</v>
      </c>
      <c r="F69" s="65">
        <f>SUM(F59:F68)</f>
        <v>379</v>
      </c>
      <c r="G69" s="66">
        <f>SUM(G59:G68)</f>
        <v>1</v>
      </c>
      <c r="H69" s="65">
        <f>SUM(H59:H68)</f>
        <v>356</v>
      </c>
      <c r="I69" s="66">
        <f>SUM(I59:I68)</f>
        <v>1</v>
      </c>
      <c r="J69" s="65">
        <f>SUM(J59:J68)</f>
        <v>358</v>
      </c>
      <c r="K69" s="66">
        <f>SUM(K59:K68)</f>
        <v>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8"/>
      <c r="AP69" s="37"/>
      <c r="AQ69" s="37"/>
      <c r="AR69" s="37"/>
      <c r="AS69" s="37"/>
      <c r="AT69" s="37"/>
      <c r="AU69" s="37"/>
      <c r="AV69" s="37"/>
      <c r="AW69" s="37"/>
      <c r="AX69" s="37"/>
      <c r="AY69" s="37"/>
    </row>
    <row r="70" spans="1:53" s="10" customFormat="1" ht="12.75">
      <c r="A70" s="47"/>
      <c r="B70" s="48"/>
      <c r="C70" s="49"/>
      <c r="D70" s="50"/>
      <c r="E70" s="42"/>
      <c r="F70" s="50"/>
      <c r="G70" s="42"/>
      <c r="H70" s="42"/>
      <c r="J70" s="37"/>
      <c r="K70" s="3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8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s="10" customFormat="1" ht="12.75">
      <c r="A71" s="47"/>
      <c r="B71" s="48"/>
      <c r="C71" s="49"/>
      <c r="D71" s="50"/>
      <c r="E71" s="42"/>
      <c r="F71" s="50"/>
      <c r="G71" s="42"/>
      <c r="H71" s="42"/>
      <c r="J71" s="37"/>
      <c r="K71" s="3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8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1:53" s="10" customFormat="1" ht="12.75">
      <c r="A72" s="47"/>
      <c r="B72" s="48"/>
      <c r="C72" s="49"/>
      <c r="D72" s="50"/>
      <c r="E72" s="42"/>
      <c r="F72" s="50"/>
      <c r="G72" s="42"/>
      <c r="H72" s="42"/>
      <c r="J72" s="37"/>
      <c r="K72" s="3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8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1:53" s="10" customFormat="1" ht="12.75">
      <c r="A73" s="47"/>
      <c r="B73" s="48"/>
      <c r="C73" s="49"/>
      <c r="D73" s="50"/>
      <c r="E73" s="42"/>
      <c r="F73" s="50"/>
      <c r="G73" s="42"/>
      <c r="H73" s="42"/>
      <c r="J73" s="37"/>
      <c r="K73" s="38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8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1:53" s="10" customFormat="1" ht="12.75">
      <c r="A74" s="47"/>
      <c r="B74" s="48"/>
      <c r="C74" s="49"/>
      <c r="D74" s="50"/>
      <c r="E74" s="42"/>
      <c r="F74" s="50"/>
      <c r="G74" s="42"/>
      <c r="H74" s="42"/>
      <c r="J74" s="37"/>
      <c r="K74" s="3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8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1:53" s="10" customFormat="1" ht="12.75">
      <c r="A75" s="47"/>
      <c r="B75" s="48"/>
      <c r="C75" s="49"/>
      <c r="D75" s="50"/>
      <c r="E75" s="42"/>
      <c r="F75" s="50"/>
      <c r="G75" s="42"/>
      <c r="H75" s="42"/>
      <c r="J75" s="37"/>
      <c r="K75" s="3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8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85" ht="12"/>
    <row r="86" ht="12"/>
    <row r="89" spans="1:53" ht="40.5" customHeight="1">
      <c r="A89" s="51"/>
      <c r="B89" s="67" t="s">
        <v>29</v>
      </c>
      <c r="C89" s="67"/>
      <c r="D89" s="67"/>
      <c r="E89" s="67"/>
      <c r="F89" s="67"/>
      <c r="G89" s="51"/>
      <c r="H89" s="52"/>
      <c r="I89" s="52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1:53" ht="12.75" thickBot="1"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3:53" ht="13.5" thickBot="1">
      <c r="C91" s="10"/>
      <c r="D91" s="53">
        <v>2015</v>
      </c>
      <c r="E91" s="53">
        <v>2016</v>
      </c>
      <c r="F91" s="53">
        <v>2017</v>
      </c>
      <c r="G91" s="53">
        <v>2018</v>
      </c>
      <c r="H91" s="53">
        <v>2019</v>
      </c>
      <c r="I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2:41" s="10" customFormat="1" ht="12.75">
      <c r="B92" s="43" t="s">
        <v>20</v>
      </c>
      <c r="C92" s="54"/>
      <c r="D92" s="55">
        <v>10</v>
      </c>
      <c r="E92" s="56">
        <v>4</v>
      </c>
      <c r="F92" s="56">
        <v>6</v>
      </c>
      <c r="G92" s="56">
        <v>11</v>
      </c>
      <c r="H92" s="56">
        <v>7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</row>
    <row r="93" spans="2:41" s="10" customFormat="1" ht="12.75">
      <c r="B93" s="43" t="s">
        <v>3</v>
      </c>
      <c r="C93" s="57"/>
      <c r="D93" s="58">
        <v>3</v>
      </c>
      <c r="E93" s="59">
        <v>2</v>
      </c>
      <c r="F93" s="59">
        <v>5</v>
      </c>
      <c r="G93" s="59">
        <v>4</v>
      </c>
      <c r="H93" s="59">
        <v>4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</row>
    <row r="94" spans="2:41" s="10" customFormat="1" ht="12.75">
      <c r="B94" s="43" t="s">
        <v>1</v>
      </c>
      <c r="C94" s="57"/>
      <c r="D94" s="58">
        <v>11</v>
      </c>
      <c r="E94" s="59">
        <v>10</v>
      </c>
      <c r="F94" s="59">
        <v>15</v>
      </c>
      <c r="G94" s="59">
        <v>11</v>
      </c>
      <c r="H94" s="59">
        <v>13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</row>
    <row r="95" spans="2:41" s="10" customFormat="1" ht="12.75">
      <c r="B95" s="43" t="s">
        <v>2</v>
      </c>
      <c r="C95" s="57"/>
      <c r="D95" s="58">
        <v>4</v>
      </c>
      <c r="E95" s="59">
        <v>4</v>
      </c>
      <c r="F95" s="59">
        <v>12</v>
      </c>
      <c r="G95" s="59">
        <v>7</v>
      </c>
      <c r="H95" s="59">
        <v>12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</row>
    <row r="96" spans="2:41" s="10" customFormat="1" ht="12.75" customHeight="1">
      <c r="B96" s="46" t="s">
        <v>16</v>
      </c>
      <c r="C96" s="57"/>
      <c r="D96" s="58">
        <v>26</v>
      </c>
      <c r="E96" s="59">
        <v>23</v>
      </c>
      <c r="F96" s="59">
        <v>34</v>
      </c>
      <c r="G96" s="59">
        <v>39</v>
      </c>
      <c r="H96" s="59">
        <v>47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</row>
    <row r="97" spans="2:41" s="10" customFormat="1" ht="12.75" customHeight="1">
      <c r="B97" s="46" t="s">
        <v>28</v>
      </c>
      <c r="C97" s="57"/>
      <c r="D97" s="58">
        <v>8</v>
      </c>
      <c r="E97" s="59">
        <v>7</v>
      </c>
      <c r="F97" s="59">
        <v>10</v>
      </c>
      <c r="G97" s="59"/>
      <c r="H97" s="59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</row>
    <row r="98" spans="2:41" s="10" customFormat="1" ht="15" customHeight="1">
      <c r="B98" s="43" t="s">
        <v>27</v>
      </c>
      <c r="C98" s="57"/>
      <c r="D98" s="58">
        <v>34</v>
      </c>
      <c r="E98" s="59">
        <v>30</v>
      </c>
      <c r="F98" s="59">
        <v>28</v>
      </c>
      <c r="G98" s="59">
        <v>32</v>
      </c>
      <c r="H98" s="59">
        <v>35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</row>
    <row r="99" spans="2:41" s="10" customFormat="1" ht="15" customHeight="1">
      <c r="B99" s="43" t="s">
        <v>5</v>
      </c>
      <c r="C99" s="57"/>
      <c r="D99" s="58">
        <v>6</v>
      </c>
      <c r="E99" s="59">
        <v>2</v>
      </c>
      <c r="F99" s="59">
        <v>6</v>
      </c>
      <c r="G99" s="59">
        <v>2</v>
      </c>
      <c r="H99" s="59">
        <v>4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</row>
    <row r="100" spans="2:41" s="10" customFormat="1" ht="13.5" thickBot="1">
      <c r="B100" s="43" t="s">
        <v>4</v>
      </c>
      <c r="C100" s="54"/>
      <c r="D100" s="60">
        <v>0</v>
      </c>
      <c r="E100" s="61">
        <v>0</v>
      </c>
      <c r="F100" s="61">
        <v>0</v>
      </c>
      <c r="G100" s="61">
        <v>1</v>
      </c>
      <c r="H100" s="61">
        <v>3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</row>
    <row r="101" spans="11:53" ht="12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1:53" ht="12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2:63" ht="18.75" customHeight="1">
      <c r="B103" s="67" t="s">
        <v>30</v>
      </c>
      <c r="C103" s="67"/>
      <c r="D103" s="67"/>
      <c r="E103" s="67"/>
      <c r="F103" s="6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1:63" ht="12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3:63" ht="12.75">
      <c r="C105" s="62">
        <v>17.87</v>
      </c>
      <c r="D105" s="47" t="s">
        <v>31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3:63" ht="12.75">
      <c r="C106" s="63">
        <v>43.1</v>
      </c>
      <c r="D106" s="47" t="s">
        <v>32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21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89:F89"/>
    <mergeCell ref="I12:J12"/>
    <mergeCell ref="D57:E57"/>
    <mergeCell ref="B103:F103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2011-10-14T21:49:19Z</cp:lastPrinted>
  <dcterms:created xsi:type="dcterms:W3CDTF">1999-06-08T15:24:14Z</dcterms:created>
  <dcterms:modified xsi:type="dcterms:W3CDTF">2019-04-24T18:54:32Z</dcterms:modified>
  <cp:category/>
  <cp:version/>
  <cp:contentType/>
  <cp:contentStatus/>
</cp:coreProperties>
</file>