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Sun State" sheetId="4" r:id="rId1"/>
  </sheets>
  <definedNames>
    <definedName name="_xlnm.Print_Area" localSheetId="0">'Sun State'!$A$1:$I$107</definedName>
  </definedNames>
  <calcPr calcId="152511"/>
</workbook>
</file>

<file path=xl/calcChain.xml><?xml version="1.0" encoding="utf-8"?>
<calcChain xmlns="http://schemas.openxmlformats.org/spreadsheetml/2006/main">
  <c r="J70" i="4" l="1"/>
  <c r="K63" i="4" s="1"/>
  <c r="G23" i="4"/>
  <c r="D23" i="4"/>
  <c r="H70" i="4"/>
  <c r="I60" i="4" s="1"/>
  <c r="D22" i="4"/>
  <c r="G22" i="4"/>
  <c r="F70" i="4"/>
  <c r="G63" i="4" s="1"/>
  <c r="G21" i="4"/>
  <c r="D21" i="4"/>
  <c r="D70" i="4"/>
  <c r="E62" i="4" s="1"/>
  <c r="G20" i="4"/>
  <c r="D20" i="4"/>
  <c r="B70" i="4"/>
  <c r="C61" i="4" s="1"/>
  <c r="G19" i="4"/>
  <c r="D19" i="4"/>
  <c r="G18" i="4"/>
  <c r="G17" i="4"/>
  <c r="G16" i="4"/>
  <c r="G15" i="4"/>
  <c r="D18" i="4"/>
  <c r="D17" i="4"/>
  <c r="D16" i="4"/>
  <c r="D15" i="4"/>
  <c r="I65" i="4"/>
  <c r="E65" i="4" l="1"/>
  <c r="K64" i="4"/>
  <c r="K65" i="4"/>
  <c r="K66" i="4"/>
  <c r="K69" i="4"/>
  <c r="K67" i="4"/>
  <c r="K60" i="4"/>
  <c r="K68" i="4"/>
  <c r="K61" i="4"/>
  <c r="K62" i="4"/>
  <c r="C62" i="4"/>
  <c r="C69" i="4"/>
  <c r="C66" i="4"/>
  <c r="G65" i="4"/>
  <c r="E61" i="4"/>
  <c r="E66" i="4"/>
  <c r="G69" i="4"/>
  <c r="E67" i="4"/>
  <c r="E63" i="4"/>
  <c r="C67" i="4"/>
  <c r="C64" i="4"/>
  <c r="E68" i="4"/>
  <c r="E60" i="4"/>
  <c r="C68" i="4"/>
  <c r="G68" i="4"/>
  <c r="C60" i="4"/>
  <c r="C65" i="4"/>
  <c r="G60" i="4"/>
  <c r="E69" i="4"/>
  <c r="G66" i="4"/>
  <c r="G64" i="4"/>
  <c r="C63" i="4"/>
  <c r="G67" i="4"/>
  <c r="G62" i="4"/>
  <c r="E64" i="4"/>
  <c r="G61" i="4"/>
  <c r="I63" i="4"/>
  <c r="I69" i="4"/>
  <c r="I61" i="4"/>
  <c r="I64" i="4"/>
  <c r="I68" i="4"/>
  <c r="I66" i="4"/>
  <c r="I67" i="4"/>
  <c r="I62" i="4"/>
  <c r="K70" i="4" l="1"/>
  <c r="C70" i="4"/>
  <c r="G70" i="4"/>
  <c r="I70" i="4"/>
  <c r="E70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<sst xmlns="http://schemas.openxmlformats.org/spreadsheetml/2006/main" count="66" uniqueCount="38">
  <si>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</si>
  <si>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</si>
  <si>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</si>
  <si>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</si>
  <si>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</si>
  <si>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</si>
  <si>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</si>
  <si>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</si>
  <si>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</si>
  <si>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</si>
  <si>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</si>
  <si>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</si>
  <si>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</si>
  <si>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</si>
  <si>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</si>
  <si>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</si>
  <si>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</si>
  <si>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</si>
  <si>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</si>
  <si>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</si>
  <si>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</si>
  <si>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</si>
  <si>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</si>
  <si>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</si>
  <si>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</si>
  <si>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</si>
  <si>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</si>
  <si>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Real Estate Department - Sun State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</si>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</sst>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5" formatCode="0.0%"/>
    <numFmt numFmtId="179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75" fontId="2" fillId="0" borderId="11" xfId="2" applyNumberFormat="1" applyFont="1" applyBorder="1" applyAlignment="1">
      <alignment horizontal="center"/>
    </xf>
    <xf numFmtId="175" fontId="2" fillId="0" borderId="12" xfId="2" applyNumberFormat="1" applyFont="1" applyBorder="1" applyAlignment="1">
      <alignment horizontal="center"/>
    </xf>
    <xf numFmtId="175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75" fontId="10" fillId="0" borderId="16" xfId="2" applyNumberFormat="1" applyFont="1" applyBorder="1"/>
    <xf numFmtId="175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75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75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179" fontId="10" fillId="0" borderId="2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75" fontId="10" fillId="0" borderId="25" xfId="2" applyNumberFormat="1" applyFont="1" applyBorder="1"/>
    <xf numFmtId="175" fontId="2" fillId="0" borderId="0" xfId="2" applyNumberFormat="1" applyFont="1" applyAlignment="1">
      <alignment horizontal="center"/>
    </xf>
    <xf numFmtId="175" fontId="11" fillId="0" borderId="0" xfId="2" applyNumberFormat="1" applyFont="1" applyAlignment="1">
      <alignment horizontal="center"/>
    </xf>
    <xf numFmtId="175" fontId="2" fillId="0" borderId="26" xfId="2" applyNumberFormat="1" applyFont="1" applyBorder="1" applyAlignment="1">
      <alignment horizontal="center"/>
    </xf>
    <xf numFmtId="175" fontId="2" fillId="0" borderId="27" xfId="2" applyNumberFormat="1" applyFont="1" applyBorder="1" applyAlignment="1">
      <alignment horizontal="center"/>
    </xf>
    <xf numFmtId="175" fontId="2" fillId="0" borderId="28" xfId="2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0" fontId="13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175" fontId="2" fillId="0" borderId="14" xfId="2" applyNumberFormat="1" applyFont="1" applyBorder="1" applyAlignment="1">
      <alignment horizontal="center"/>
    </xf>
    <xf numFmtId="175" fontId="2" fillId="0" borderId="6" xfId="2" applyNumberFormat="1" applyFont="1" applyBorder="1" applyAlignment="1">
      <alignment horizontal="center"/>
    </xf>
    <xf numFmtId="175" fontId="2" fillId="0" borderId="7" xfId="2" applyNumberFormat="1" applyFont="1" applyBorder="1" applyAlignment="1">
      <alignment horizontal="center"/>
    </xf>
    <xf numFmtId="175" fontId="2" fillId="0" borderId="29" xfId="2" applyNumberFormat="1" applyFont="1" applyBorder="1" applyAlignment="1">
      <alignment horizontal="center"/>
    </xf>
    <xf numFmtId="1" fontId="10" fillId="0" borderId="33" xfId="2" applyNumberFormat="1" applyFont="1" applyBorder="1" applyAlignment="1">
      <alignment horizontal="center"/>
    </xf>
    <xf numFmtId="1" fontId="10" fillId="0" borderId="34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82179112390467"/>
          <c:y val="3.9062471276693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87328003184718E-2"/>
          <c:y val="0.18750035762855077"/>
          <c:w val="0.84235734284601327"/>
          <c:h val="0.570313587786841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'Sun State'!$B$58:$C$58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State'!$C$61:$C$69</c:f>
              <c:numCache>
                <c:formatCode>0.0%</c:formatCode>
                <c:ptCount val="9"/>
                <c:pt idx="0">
                  <c:v>3.3070866141732283E-2</c:v>
                </c:pt>
                <c:pt idx="1">
                  <c:v>0</c:v>
                </c:pt>
                <c:pt idx="2">
                  <c:v>5.5118110236220472E-2</c:v>
                </c:pt>
                <c:pt idx="3">
                  <c:v>7.874015748031496E-3</c:v>
                </c:pt>
                <c:pt idx="4">
                  <c:v>0</c:v>
                </c:pt>
                <c:pt idx="5">
                  <c:v>3.1496062992125984E-2</c:v>
                </c:pt>
                <c:pt idx="6">
                  <c:v>0</c:v>
                </c:pt>
                <c:pt idx="7">
                  <c:v>0</c:v>
                </c:pt>
                <c:pt idx="8">
                  <c:v>3.937007874015748E-2</c:v>
                </c:pt>
              </c:numCache>
            </c:numRef>
          </c:val>
        </c:ser>
        <c:ser>
          <c:idx val="4"/>
          <c:order val="1"/>
          <c:tx>
            <c:strRef>
              <c:f>'Sun State'!$D$58:$E$58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State'!$E$61:$E$69</c:f>
              <c:numCache>
                <c:formatCode>0.0%</c:formatCode>
                <c:ptCount val="9"/>
                <c:pt idx="0">
                  <c:v>2.0714285714285713E-2</c:v>
                </c:pt>
                <c:pt idx="1">
                  <c:v>0</c:v>
                </c:pt>
                <c:pt idx="2">
                  <c:v>8.5714285714285715E-2</c:v>
                </c:pt>
                <c:pt idx="3">
                  <c:v>0.15714285714285714</c:v>
                </c:pt>
                <c:pt idx="4">
                  <c:v>0</c:v>
                </c:pt>
                <c:pt idx="5">
                  <c:v>7.1428571428571426E-3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'Sun State'!$F$58:$G$58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State'!$G$61:$G$69</c:f>
              <c:numCache>
                <c:formatCode>0.0%</c:formatCode>
                <c:ptCount val="9"/>
                <c:pt idx="0">
                  <c:v>3.8461538461538464E-2</c:v>
                </c:pt>
                <c:pt idx="1">
                  <c:v>0</c:v>
                </c:pt>
                <c:pt idx="2">
                  <c:v>0.18461538461538463</c:v>
                </c:pt>
                <c:pt idx="3">
                  <c:v>3.8461538461538464E-2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'Sun State'!$H$58:$I$58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0.14074074074074075</c:v>
                </c:pt>
                <c:pt idx="3">
                  <c:v>3.7037037037037035E-2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'Sun State'!$J$58:$K$58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State'!$K$61:$K$69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8.6206896551724137E-3</c:v>
                </c:pt>
                <c:pt idx="4">
                  <c:v>0</c:v>
                </c:pt>
                <c:pt idx="5">
                  <c:v>0</c:v>
                </c:pt>
                <c:pt idx="6">
                  <c:v>0.26724137931034481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991904"/>
        <c:axId val="861993864"/>
      </c:barChart>
      <c:catAx>
        <c:axId val="8619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93864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1904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89808581893124"/>
          <c:y val="0.91828793774319062"/>
          <c:w val="0.2621671650929836"/>
          <c:h val="8.17122104152224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125773508"/>
          <c:y val="3.4482157815379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State'!$C$14:$C$23</c:f>
              <c:numCache>
                <c:formatCode>0.0%</c:formatCode>
                <c:ptCount val="10"/>
                <c:pt idx="0">
                  <c:v>0.64139999999999997</c:v>
                </c:pt>
                <c:pt idx="1">
                  <c:v>0.65920000000000001</c:v>
                </c:pt>
                <c:pt idx="2">
                  <c:v>0.67110000000000003</c:v>
                </c:pt>
                <c:pt idx="3">
                  <c:v>0.77259999999999995</c:v>
                </c:pt>
                <c:pt idx="4">
                  <c:v>0.76529999999999998</c:v>
                </c:pt>
                <c:pt idx="5">
                  <c:v>0.86199999999999999</c:v>
                </c:pt>
                <c:pt idx="6">
                  <c:v>0.72929999999999995</c:v>
                </c:pt>
                <c:pt idx="7">
                  <c:v>0.73850000000000005</c:v>
                </c:pt>
                <c:pt idx="8">
                  <c:v>0.82220000000000004</c:v>
                </c:pt>
                <c:pt idx="9">
                  <c:v>0.72409999999999997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992296"/>
        <c:axId val="861992688"/>
      </c:lineChart>
      <c:catAx>
        <c:axId val="86199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92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2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28467153284672"/>
          <c:y val="0.87659753169151722"/>
          <c:w val="0.65875912408759119"/>
          <c:h val="8.51063829787234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916780260336344"/>
          <c:w val="0.85714439021074829"/>
          <c:h val="0.466668565545921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State'!$F$14:$F$23</c:f>
              <c:numCache>
                <c:formatCode>0.0%</c:formatCode>
                <c:ptCount val="10"/>
                <c:pt idx="0">
                  <c:v>0.50349999999999995</c:v>
                </c:pt>
                <c:pt idx="1">
                  <c:v>0.69579999999999997</c:v>
                </c:pt>
                <c:pt idx="2">
                  <c:v>0.73599999999999999</c:v>
                </c:pt>
                <c:pt idx="3">
                  <c:v>0.80349999999999999</c:v>
                </c:pt>
                <c:pt idx="4">
                  <c:v>0.78869999999999996</c:v>
                </c:pt>
                <c:pt idx="5">
                  <c:v>0.88700000000000001</c:v>
                </c:pt>
                <c:pt idx="6">
                  <c:v>0.747</c:v>
                </c:pt>
                <c:pt idx="7">
                  <c:v>0.67879999999999996</c:v>
                </c:pt>
                <c:pt idx="8">
                  <c:v>0.85740000000000005</c:v>
                </c:pt>
                <c:pt idx="9">
                  <c:v>0.77280000000000004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'Sun State'!$J$14:$J$23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993472"/>
        <c:axId val="729163936"/>
      </c:lineChart>
      <c:catAx>
        <c:axId val="861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291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39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3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35184063530518"/>
          <c:y val="0.87917016622922139"/>
          <c:w val="0.66117331487410225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409575</xdr:colOff>
      <xdr:row>86</xdr:row>
      <xdr:rowOff>123825</xdr:rowOff>
    </xdr:to>
    <xdr:graphicFrame macro="">
      <xdr:nvGraphicFramePr>
        <xdr:cNvPr id="18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136533</xdr:rowOff>
    </xdr:from>
    <xdr:to>
      <xdr:col>6</xdr:col>
      <xdr:colOff>523875</xdr:colOff>
      <xdr:row>38</xdr:row>
      <xdr:rowOff>90495</xdr:rowOff>
    </xdr:to>
    <xdr:graphicFrame macro="">
      <xdr:nvGraphicFramePr>
        <xdr:cNvPr id="18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136533</xdr:rowOff>
    </xdr:from>
    <xdr:to>
      <xdr:col>6</xdr:col>
      <xdr:colOff>504825</xdr:colOff>
      <xdr:row>53</xdr:row>
      <xdr:rowOff>136533</xdr:rowOff>
    </xdr:to>
    <xdr:graphicFrame macro="">
      <xdr:nvGraphicFramePr>
        <xdr:cNvPr id="18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115</xdr:row>
      <xdr:rowOff>114300</xdr:rowOff>
    </xdr:from>
    <xdr:to>
      <xdr:col>0</xdr:col>
      <xdr:colOff>771525</xdr:colOff>
      <xdr:row>117</xdr:row>
      <xdr:rowOff>0</xdr:rowOff>
    </xdr:to>
    <xdr:sp macro="" textlink="">
      <xdr:nvSpPr>
        <xdr:cNvPr id="1882" name="Text Box 5"/>
        <xdr:cNvSpPr txBox="1">
          <a:spLocks noChangeArrowheads="1"/>
        </xdr:cNvSpPr>
      </xdr:nvSpPr>
      <xdr:spPr bwMode="auto">
        <a:xfrm>
          <a:off x="695325" y="1947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</xdr:colOff>
      <xdr:row>24</xdr:row>
      <xdr:rowOff>14295</xdr:rowOff>
    </xdr:from>
    <xdr:to>
      <xdr:col>8</xdr:col>
      <xdr:colOff>574488</xdr:colOff>
      <xdr:row>27</xdr:row>
      <xdr:rowOff>136533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84814" y="4578358"/>
          <a:ext cx="1376174" cy="574675"/>
        </a:xfrm>
        <a:prstGeom prst="borderCallout1">
          <a:avLst>
            <a:gd name="adj1" fmla="val 12194"/>
            <a:gd name="adj2" fmla="val -8931"/>
            <a:gd name="adj3" fmla="val 18130"/>
            <a:gd name="adj4" fmla="val -1661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682625</xdr:colOff>
      <xdr:row>39</xdr:row>
      <xdr:rowOff>14296</xdr:rowOff>
    </xdr:from>
    <xdr:to>
      <xdr:col>8</xdr:col>
      <xdr:colOff>701675</xdr:colOff>
      <xdr:row>41</xdr:row>
      <xdr:rowOff>14296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05438" y="6840546"/>
          <a:ext cx="1582737" cy="301625"/>
        </a:xfrm>
        <a:prstGeom prst="borderCallout1">
          <a:avLst>
            <a:gd name="adj1" fmla="val 18519"/>
            <a:gd name="adj2" fmla="val -8694"/>
            <a:gd name="adj3" fmla="val 51431"/>
            <a:gd name="adj4" fmla="val -1130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89</xdr:row>
      <xdr:rowOff>0</xdr:rowOff>
    </xdr:from>
    <xdr:to>
      <xdr:col>4</xdr:col>
      <xdr:colOff>533400</xdr:colOff>
      <xdr:row>89</xdr:row>
      <xdr:rowOff>190500</xdr:rowOff>
    </xdr:to>
    <xdr:sp macro="" textlink="">
      <xdr:nvSpPr>
        <xdr:cNvPr id="1885" name="Text Box 10"/>
        <xdr:cNvSpPr txBox="1">
          <a:spLocks noChangeArrowheads="1"/>
        </xdr:cNvSpPr>
      </xdr:nvSpPr>
      <xdr:spPr bwMode="auto">
        <a:xfrm>
          <a:off x="3657600" y="1471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117475</xdr:colOff>
      <xdr:row>85</xdr:row>
      <xdr:rowOff>28575</xdr:rowOff>
    </xdr:from>
    <xdr:ext cx="1386473" cy="17414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7000" y="12931775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89</xdr:row>
      <xdr:rowOff>0</xdr:rowOff>
    </xdr:from>
    <xdr:to>
      <xdr:col>4</xdr:col>
      <xdr:colOff>533400</xdr:colOff>
      <xdr:row>89</xdr:row>
      <xdr:rowOff>190500</xdr:rowOff>
    </xdr:to>
    <xdr:sp macro="" textlink="">
      <xdr:nvSpPr>
        <xdr:cNvPr id="1887" name="Text Box 23"/>
        <xdr:cNvSpPr txBox="1">
          <a:spLocks noChangeArrowheads="1"/>
        </xdr:cNvSpPr>
      </xdr:nvSpPr>
      <xdr:spPr bwMode="auto">
        <a:xfrm>
          <a:off x="3657600" y="1471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8" name="Text Box 24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89" name="Text Box 25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0" name="Text Box 26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1" name="Text Box 27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2" name="Text Box 28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3" name="Text Box 29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4" name="Text Box 30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533400</xdr:colOff>
      <xdr:row>103</xdr:row>
      <xdr:rowOff>190500</xdr:rowOff>
    </xdr:to>
    <xdr:sp macro="" textlink="">
      <xdr:nvSpPr>
        <xdr:cNvPr id="1895" name="Text Box 31"/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533400</xdr:colOff>
      <xdr:row>103</xdr:row>
      <xdr:rowOff>190500</xdr:rowOff>
    </xdr:to>
    <xdr:sp macro="" textlink="">
      <xdr:nvSpPr>
        <xdr:cNvPr id="1896" name="Text Box 32"/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7" name="Text Box 33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8" name="Text Box 34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899" name="Text Box 35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01" name="Text Box 37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02" name="Text Box 38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03" name="Text Box 39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904" name="Text Box 40"/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533400</xdr:colOff>
      <xdr:row>103</xdr:row>
      <xdr:rowOff>190500</xdr:rowOff>
    </xdr:to>
    <xdr:sp macro="" textlink="">
      <xdr:nvSpPr>
        <xdr:cNvPr id="1905" name="Text Box 41"/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533400</xdr:colOff>
      <xdr:row>103</xdr:row>
      <xdr:rowOff>190500</xdr:rowOff>
    </xdr:to>
    <xdr:sp macro="" textlink="">
      <xdr:nvSpPr>
        <xdr:cNvPr id="1906" name="Text Box 42"/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0.94334</cdr:x>
      <cdr:y>0.51786</cdr:y>
    </cdr:from>
    <cdr:to>
      <cdr:x>0.98344</cdr:x>
      <cdr:y>0.74757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924" y="1288307"/>
          <a:ext cx="240261" cy="572876"/>
        </a:xfrm>
        <a:prstGeom xmlns:a="http://schemas.openxmlformats.org/drawingml/2006/main" prst="upArrow">
          <a:avLst>
            <a:gd name="adj1" fmla="val 50000"/>
            <a:gd name="adj2" fmla="val 5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0.94718</cdr:x>
      <cdr:y>0.36115</cdr:y>
    </cdr:from>
    <cdr:to>
      <cdr:x>0.99061</cdr:x>
      <cdr:y>0.5231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31929"/>
          <a:ext cx="228893" cy="365340"/>
        </a:xfrm>
        <a:prstGeom xmlns:a="http://schemas.openxmlformats.org/drawingml/2006/main" prst="downArrow">
          <a:avLst>
            <a:gd name="adj1" fmla="val 50000"/>
            <a:gd name="adj2" fmla="val 399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0.9462</cdr:x>
      <cdr:y>0.33389</cdr:y>
    </cdr:from>
    <cdr:to>
      <cdr:x>0.99036</cdr:x>
      <cdr:y>0.49559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10995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K107"/>
  <sheetViews>
    <sheetView showGridLines="0" tabSelected="1" zoomScale="120" zoomScaleNormal="120" zoomScaleSheetLayoutView="100" workbookViewId="0">
      <selection activeCell="K77" sqref="K77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2" style="4" customWidth="1"/>
    <col min="9" max="9" width="11.140625" style="4" customWidth="1"/>
    <col min="10" max="10" width="10.42578125" style="5" customWidth="1"/>
    <col min="11" max="11" width="11.42578125" style="5" customWidth="1"/>
    <col min="12" max="12" width="16.42578125" style="5" customWidth="1"/>
    <col min="13" max="13" width="14.140625" style="5" customWidth="1"/>
    <col min="14" max="42" width="5" style="5" customWidth="1"/>
    <col min="43" max="48" width="5" style="4" customWidth="1"/>
    <col min="49" max="16384" width="11.42578125" style="4"/>
  </cols>
  <sheetData>
    <row r="1" spans="1:41" ht="15" customHeight="1"/>
    <row r="2" spans="1:41" ht="22.5">
      <c r="A2" s="65" t="s">
        <v>27</v>
      </c>
      <c r="B2" s="65"/>
      <c r="C2" s="65"/>
      <c r="D2" s="65"/>
      <c r="E2" s="65"/>
      <c r="F2" s="65"/>
      <c r="G2" s="65"/>
      <c r="H2" s="66"/>
      <c r="I2" s="66"/>
      <c r="J2" s="6"/>
    </row>
    <row r="3" spans="1:41" ht="15.75" customHeight="1">
      <c r="A3" s="67" t="s">
        <v>37</v>
      </c>
      <c r="B3" s="67"/>
      <c r="C3" s="67"/>
      <c r="D3" s="67"/>
      <c r="E3" s="67"/>
      <c r="F3" s="67"/>
      <c r="G3" s="67"/>
      <c r="H3" s="66"/>
      <c r="I3" s="66"/>
      <c r="J3" s="6"/>
    </row>
    <row r="4" spans="1:41" ht="6.75" customHeight="1">
      <c r="F4" s="7"/>
    </row>
    <row r="5" spans="1:41" ht="13.5" thickBot="1">
      <c r="F5" s="7"/>
    </row>
    <row r="6" spans="1:41" s="1" customFormat="1" ht="15.75" thickBot="1">
      <c r="A6" s="8" t="s">
        <v>0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9">
        <v>2019</v>
      </c>
      <c r="J6" s="8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10" t="s">
        <v>1</v>
      </c>
      <c r="B7" s="11">
        <v>1</v>
      </c>
      <c r="C7" s="11">
        <v>0.96</v>
      </c>
      <c r="D7" s="11">
        <v>1</v>
      </c>
      <c r="E7" s="11">
        <v>1</v>
      </c>
      <c r="F7" s="11">
        <v>0.93</v>
      </c>
      <c r="G7" s="11">
        <v>1</v>
      </c>
      <c r="H7" s="11">
        <v>1</v>
      </c>
      <c r="I7" s="11">
        <v>0.96299999999999997</v>
      </c>
      <c r="J7" s="12">
        <v>1</v>
      </c>
      <c r="K7" s="1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3" t="s">
        <v>35</v>
      </c>
    </row>
    <row r="9" spans="1:41" ht="15" customHeight="1">
      <c r="D9" s="3"/>
    </row>
    <row r="10" spans="1:41" ht="18.75">
      <c r="A10" s="68" t="s">
        <v>2</v>
      </c>
      <c r="B10" s="68"/>
      <c r="C10" s="68"/>
      <c r="D10" s="68"/>
      <c r="E10" s="68"/>
      <c r="F10" s="68"/>
      <c r="G10" s="68"/>
      <c r="H10" s="69"/>
      <c r="I10" s="69"/>
    </row>
    <row r="11" spans="1:41" ht="12" customHeight="1" thickBot="1">
      <c r="A11" s="76"/>
      <c r="B11" s="76"/>
      <c r="C11" s="76"/>
      <c r="D11" s="76"/>
      <c r="E11" s="76"/>
      <c r="F11" s="76"/>
      <c r="G11" s="76"/>
      <c r="H11" s="13"/>
    </row>
    <row r="12" spans="1:41" s="1" customFormat="1" ht="15.75" thickBot="1">
      <c r="B12" s="71" t="s">
        <v>3</v>
      </c>
      <c r="C12" s="72"/>
      <c r="D12" s="73"/>
      <c r="E12" s="71" t="s">
        <v>4</v>
      </c>
      <c r="F12" s="74"/>
      <c r="G12" s="75"/>
      <c r="H12" s="14" t="s">
        <v>5</v>
      </c>
      <c r="I12" s="80" t="s">
        <v>6</v>
      </c>
      <c r="J12" s="6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2011</v>
      </c>
      <c r="B14" s="23">
        <v>0.6</v>
      </c>
      <c r="C14" s="24">
        <v>0.64139999999999997</v>
      </c>
      <c r="D14" s="25">
        <v>5.0000000000000001E-3</v>
      </c>
      <c r="E14" s="23">
        <v>0.6</v>
      </c>
      <c r="F14" s="24">
        <v>0.50349999999999995</v>
      </c>
      <c r="G14" s="25">
        <v>-0.23</v>
      </c>
      <c r="H14" s="26" t="s">
        <v>29</v>
      </c>
      <c r="I14" s="59">
        <v>0.69499999999999995</v>
      </c>
      <c r="J14" s="59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2012</v>
      </c>
      <c r="B15" s="23">
        <v>0.6</v>
      </c>
      <c r="C15" s="24">
        <v>0.65920000000000001</v>
      </c>
      <c r="D15" s="25">
        <f t="shared" ref="D15:D21" si="0">(C15-C14)/C14</f>
        <v>2.7751792952915556E-2</v>
      </c>
      <c r="E15" s="23">
        <v>0.6</v>
      </c>
      <c r="F15" s="24">
        <v>0.69579999999999997</v>
      </c>
      <c r="G15" s="25">
        <f t="shared" ref="G15:G21" si="1">(F15-F14)/F14</f>
        <v>0.38192651439920566</v>
      </c>
      <c r="H15" s="26" t="s">
        <v>13</v>
      </c>
      <c r="I15" s="59">
        <v>0.69389999999999996</v>
      </c>
      <c r="J15" s="59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2013</v>
      </c>
      <c r="B16" s="23">
        <v>0.6</v>
      </c>
      <c r="C16" s="24">
        <v>0.67110000000000003</v>
      </c>
      <c r="D16" s="25">
        <f t="shared" si="0"/>
        <v>1.8052184466019451E-2</v>
      </c>
      <c r="E16" s="23">
        <v>0.6</v>
      </c>
      <c r="F16" s="24">
        <v>0.73599999999999999</v>
      </c>
      <c r="G16" s="25">
        <f t="shared" si="1"/>
        <v>5.7775222765162428E-2</v>
      </c>
      <c r="H16" s="26" t="s">
        <v>13</v>
      </c>
      <c r="I16" s="59">
        <v>0.70809999999999995</v>
      </c>
      <c r="J16" s="59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1" customFormat="1" ht="15">
      <c r="A17" s="22">
        <v>2015</v>
      </c>
      <c r="B17" s="23">
        <v>0.6</v>
      </c>
      <c r="C17" s="24">
        <v>0.77259999999999995</v>
      </c>
      <c r="D17" s="25">
        <f t="shared" si="0"/>
        <v>0.15124422589777964</v>
      </c>
      <c r="E17" s="23">
        <v>0.6</v>
      </c>
      <c r="F17" s="24">
        <v>0.80349999999999999</v>
      </c>
      <c r="G17" s="25">
        <f t="shared" si="1"/>
        <v>9.1711956521739135E-2</v>
      </c>
      <c r="H17" s="26" t="s">
        <v>13</v>
      </c>
      <c r="I17" s="59">
        <v>0.70830000000000004</v>
      </c>
      <c r="J17" s="59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s="29" customFormat="1" ht="15">
      <c r="A18" s="22">
        <v>2016</v>
      </c>
      <c r="B18" s="23">
        <v>0.6</v>
      </c>
      <c r="C18" s="24">
        <v>0.76529999999999998</v>
      </c>
      <c r="D18" s="25">
        <f t="shared" si="0"/>
        <v>-9.4486150660108379E-3</v>
      </c>
      <c r="E18" s="23">
        <v>0.6</v>
      </c>
      <c r="F18" s="24">
        <v>0.78869999999999996</v>
      </c>
      <c r="G18" s="25">
        <f t="shared" si="1"/>
        <v>-1.8419415059116411E-2</v>
      </c>
      <c r="H18" s="26" t="s">
        <v>13</v>
      </c>
      <c r="I18" s="59">
        <v>0.71579999999999999</v>
      </c>
      <c r="J18" s="59">
        <v>0.67889999999999995</v>
      </c>
      <c r="K18" s="21"/>
      <c r="L18" s="21"/>
      <c r="M18" s="21"/>
      <c r="N18" s="21"/>
      <c r="O18" s="21"/>
      <c r="P18" s="21"/>
      <c r="Q18" s="21"/>
      <c r="R18" s="21"/>
      <c r="S18" s="28"/>
      <c r="T18" s="21"/>
      <c r="U18" s="21"/>
      <c r="V18" s="21"/>
      <c r="W18" s="28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2" s="1" customFormat="1" ht="15">
      <c r="A19" s="22">
        <v>2017</v>
      </c>
      <c r="B19" s="23">
        <v>0.6</v>
      </c>
      <c r="C19" s="24">
        <v>0.86199999999999999</v>
      </c>
      <c r="D19" s="25">
        <f t="shared" si="0"/>
        <v>0.12635567751208679</v>
      </c>
      <c r="E19" s="23">
        <v>0.6</v>
      </c>
      <c r="F19" s="24">
        <v>0.88700000000000001</v>
      </c>
      <c r="G19" s="25">
        <f t="shared" si="1"/>
        <v>0.12463547609991132</v>
      </c>
      <c r="H19" s="26" t="s">
        <v>13</v>
      </c>
      <c r="I19" s="59">
        <v>0.75170000000000003</v>
      </c>
      <c r="J19" s="59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2" ht="15.75" thickBot="1">
      <c r="A20" s="22">
        <v>2018</v>
      </c>
      <c r="B20" s="61">
        <v>0.6</v>
      </c>
      <c r="C20" s="62">
        <v>0.72929999999999995</v>
      </c>
      <c r="D20" s="63">
        <f t="shared" si="0"/>
        <v>-0.15394431554524368</v>
      </c>
      <c r="E20" s="61">
        <v>0.6</v>
      </c>
      <c r="F20" s="62">
        <v>0.747</v>
      </c>
      <c r="G20" s="63">
        <f t="shared" si="1"/>
        <v>-0.15783540022547915</v>
      </c>
      <c r="H20" s="26" t="s">
        <v>13</v>
      </c>
      <c r="I20" s="59">
        <v>0.75929999999999997</v>
      </c>
      <c r="J20" s="59">
        <v>0.71540000000000004</v>
      </c>
      <c r="T20" s="30"/>
      <c r="U20" s="31"/>
      <c r="X20" s="30"/>
      <c r="Y20" s="31"/>
    </row>
    <row r="21" spans="1:42" s="64" customFormat="1" ht="15.75" thickBot="1">
      <c r="A21" s="22">
        <v>2019</v>
      </c>
      <c r="B21" s="81">
        <v>0.6</v>
      </c>
      <c r="C21" s="82">
        <v>0.73850000000000005</v>
      </c>
      <c r="D21" s="83">
        <f t="shared" si="0"/>
        <v>1.2614836144248043E-2</v>
      </c>
      <c r="E21" s="84">
        <v>0.6</v>
      </c>
      <c r="F21" s="82">
        <v>0.67879999999999996</v>
      </c>
      <c r="G21" s="83">
        <f t="shared" si="1"/>
        <v>-9.1298527443105806E-2</v>
      </c>
      <c r="H21" s="26" t="s">
        <v>13</v>
      </c>
      <c r="I21" s="59">
        <v>0.73650000000000004</v>
      </c>
      <c r="J21" s="59">
        <v>0.69230000000000003</v>
      </c>
      <c r="K21" s="31"/>
      <c r="L21" s="31"/>
      <c r="M21" s="31"/>
      <c r="N21" s="31"/>
      <c r="O21" s="31"/>
      <c r="P21" s="31"/>
      <c r="Q21" s="31"/>
      <c r="R21" s="31"/>
      <c r="S21" s="31"/>
      <c r="T21" s="30"/>
      <c r="U21" s="31"/>
      <c r="V21" s="31"/>
      <c r="W21" s="31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s="64" customFormat="1" ht="15.75" thickBot="1">
      <c r="A22" s="22">
        <v>2020</v>
      </c>
      <c r="B22" s="81">
        <v>0.6</v>
      </c>
      <c r="C22" s="82">
        <v>0.82220000000000004</v>
      </c>
      <c r="D22" s="83">
        <f>(C22-C21)/C21</f>
        <v>0.11333784698713607</v>
      </c>
      <c r="E22" s="84">
        <v>0.6</v>
      </c>
      <c r="F22" s="82">
        <v>0.85740000000000005</v>
      </c>
      <c r="G22" s="83">
        <f>(F22-F21)/F21</f>
        <v>0.26311137301119636</v>
      </c>
      <c r="H22" s="26" t="s">
        <v>13</v>
      </c>
      <c r="I22" s="59">
        <v>0.73740000000000006</v>
      </c>
      <c r="J22" s="59">
        <v>0.70799999999999996</v>
      </c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s="64" customFormat="1" ht="15.75" thickBot="1">
      <c r="A23" s="22">
        <v>2021</v>
      </c>
      <c r="B23" s="81">
        <v>0.6</v>
      </c>
      <c r="C23" s="82">
        <v>0.72409999999999997</v>
      </c>
      <c r="D23" s="83">
        <f>(C23-C22)/C22</f>
        <v>-0.11931403551447345</v>
      </c>
      <c r="E23" s="84">
        <v>0.6</v>
      </c>
      <c r="F23" s="82">
        <v>0.77280000000000004</v>
      </c>
      <c r="G23" s="83">
        <f>(F23-F22)/F22</f>
        <v>-9.8670398880335908E-2</v>
      </c>
      <c r="H23" s="26" t="s">
        <v>13</v>
      </c>
      <c r="I23" s="60">
        <v>0.48699999999999999</v>
      </c>
      <c r="J23" s="60">
        <v>0.46700000000000003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>
      <c r="T24" s="30"/>
      <c r="U24" s="31"/>
      <c r="X24" s="30"/>
      <c r="Y24" s="31"/>
    </row>
    <row r="25" spans="1:42">
      <c r="T25" s="30"/>
      <c r="U25" s="31"/>
      <c r="X25" s="30"/>
      <c r="Y25" s="31"/>
    </row>
    <row r="26" spans="1:42">
      <c r="T26" s="30"/>
      <c r="U26" s="31"/>
      <c r="X26" s="30"/>
      <c r="Y26" s="31"/>
    </row>
    <row r="27" spans="1:42">
      <c r="T27" s="30"/>
      <c r="U27" s="31"/>
      <c r="X27" s="30"/>
      <c r="Y27" s="31"/>
    </row>
    <row r="28" spans="1:42">
      <c r="T28" s="30"/>
      <c r="U28" s="31"/>
      <c r="X28" s="30"/>
      <c r="Y28" s="31"/>
    </row>
    <row r="29" spans="1:42">
      <c r="T29" s="30"/>
      <c r="U29" s="31"/>
      <c r="X29" s="30"/>
      <c r="Y29" s="31"/>
    </row>
    <row r="30" spans="1:42">
      <c r="T30" s="30"/>
      <c r="U30" s="31"/>
      <c r="X30" s="30"/>
      <c r="Y30" s="31"/>
    </row>
    <row r="31" spans="1:42">
      <c r="L31" s="31"/>
      <c r="M31" s="31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37" spans="23:23">
      <c r="W37" s="32"/>
    </row>
    <row r="38" spans="23:23">
      <c r="W38" s="32"/>
    </row>
    <row r="55" spans="1:36" ht="12" customHeight="1"/>
    <row r="56" spans="1:36" ht="18.75" customHeight="1">
      <c r="A56" s="70" t="s">
        <v>14</v>
      </c>
      <c r="B56" s="70"/>
      <c r="C56" s="70"/>
      <c r="D56" s="70"/>
      <c r="E56" s="70"/>
      <c r="F56" s="70"/>
      <c r="G56" s="70"/>
      <c r="H56" s="69"/>
      <c r="I56" s="69"/>
    </row>
    <row r="57" spans="1:36" ht="12.75" thickBot="1"/>
    <row r="58" spans="1:36" s="7" customFormat="1" ht="14.1" customHeight="1" thickBot="1">
      <c r="B58" s="77">
        <v>2017</v>
      </c>
      <c r="C58" s="78"/>
      <c r="D58" s="77">
        <v>2018</v>
      </c>
      <c r="E58" s="78"/>
      <c r="F58" s="77">
        <v>2019</v>
      </c>
      <c r="G58" s="78"/>
      <c r="H58" s="77">
        <v>2020</v>
      </c>
      <c r="I58" s="78"/>
      <c r="J58" s="77">
        <v>2021</v>
      </c>
      <c r="K58" s="78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7" customFormat="1" ht="13.5" thickBot="1">
      <c r="A59" s="56" t="s">
        <v>15</v>
      </c>
      <c r="B59" s="34" t="s">
        <v>16</v>
      </c>
      <c r="C59" s="18" t="s">
        <v>17</v>
      </c>
      <c r="D59" s="34" t="s">
        <v>16</v>
      </c>
      <c r="E59" s="18" t="s">
        <v>17</v>
      </c>
      <c r="F59" s="34" t="s">
        <v>16</v>
      </c>
      <c r="G59" s="18" t="s">
        <v>17</v>
      </c>
      <c r="H59" s="34" t="s">
        <v>16</v>
      </c>
      <c r="I59" s="18" t="s">
        <v>17</v>
      </c>
      <c r="J59" s="34" t="s">
        <v>16</v>
      </c>
      <c r="K59" s="18" t="s">
        <v>17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7" customFormat="1" ht="12.75">
      <c r="A60" s="38" t="s">
        <v>18</v>
      </c>
      <c r="B60" s="35">
        <v>105.8</v>
      </c>
      <c r="C60" s="36">
        <f>B60/B70</f>
        <v>0.83307086614173231</v>
      </c>
      <c r="D60" s="35">
        <v>102.1</v>
      </c>
      <c r="E60" s="36">
        <f>D60/D70</f>
        <v>0.7292857142857142</v>
      </c>
      <c r="F60" s="35">
        <v>96</v>
      </c>
      <c r="G60" s="36">
        <f>F60/F70</f>
        <v>0.7384615384615385</v>
      </c>
      <c r="H60" s="35">
        <v>111</v>
      </c>
      <c r="I60" s="36">
        <f>H60/H70</f>
        <v>0.82222222222222219</v>
      </c>
      <c r="J60" s="35">
        <v>84</v>
      </c>
      <c r="K60" s="36">
        <f>J60/J70</f>
        <v>0.72413793103448276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7" customFormat="1" ht="12.75">
      <c r="A61" s="38" t="s">
        <v>24</v>
      </c>
      <c r="B61" s="39">
        <v>4.2</v>
      </c>
      <c r="C61" s="40">
        <f>B61/B70</f>
        <v>3.3070866141732283E-2</v>
      </c>
      <c r="D61" s="39">
        <v>2.9</v>
      </c>
      <c r="E61" s="40">
        <f>D61/D70</f>
        <v>2.0714285714285713E-2</v>
      </c>
      <c r="F61" s="39">
        <v>5</v>
      </c>
      <c r="G61" s="40">
        <f>F61/F70</f>
        <v>3.8461538461538464E-2</v>
      </c>
      <c r="H61" s="39">
        <v>0</v>
      </c>
      <c r="I61" s="40">
        <f>H61/H70</f>
        <v>0</v>
      </c>
      <c r="J61" s="39">
        <v>0</v>
      </c>
      <c r="K61" s="40">
        <f>J61/J70</f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7" customFormat="1" ht="12.75">
      <c r="A62" s="38" t="s">
        <v>21</v>
      </c>
      <c r="B62" s="39">
        <v>0</v>
      </c>
      <c r="C62" s="40">
        <f>B62/B70</f>
        <v>0</v>
      </c>
      <c r="D62" s="39">
        <v>0</v>
      </c>
      <c r="E62" s="40">
        <f>D62/D70</f>
        <v>0</v>
      </c>
      <c r="F62" s="39">
        <v>0</v>
      </c>
      <c r="G62" s="40">
        <f>F62/F70</f>
        <v>0</v>
      </c>
      <c r="H62" s="39">
        <v>0</v>
      </c>
      <c r="I62" s="40">
        <f>H62/H70</f>
        <v>0</v>
      </c>
      <c r="J62" s="39">
        <v>0</v>
      </c>
      <c r="K62" s="40">
        <f>J62/J70</f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7" customFormat="1" ht="12.75">
      <c r="A63" s="38" t="s">
        <v>19</v>
      </c>
      <c r="B63" s="39">
        <v>7</v>
      </c>
      <c r="C63" s="40">
        <f>B63/B70</f>
        <v>5.5118110236220472E-2</v>
      </c>
      <c r="D63" s="39">
        <v>12</v>
      </c>
      <c r="E63" s="40">
        <f>D63/D70</f>
        <v>8.5714285714285715E-2</v>
      </c>
      <c r="F63" s="39">
        <v>24</v>
      </c>
      <c r="G63" s="40">
        <f>F63/F70</f>
        <v>0.18461538461538463</v>
      </c>
      <c r="H63" s="39">
        <v>19</v>
      </c>
      <c r="I63" s="40">
        <f>H63/H70</f>
        <v>0.14074074074074075</v>
      </c>
      <c r="J63" s="39">
        <v>0</v>
      </c>
      <c r="K63" s="40">
        <f>J63/J70</f>
        <v>0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7" customFormat="1" ht="12.75">
      <c r="A64" s="38" t="s">
        <v>20</v>
      </c>
      <c r="B64" s="39">
        <v>1</v>
      </c>
      <c r="C64" s="40">
        <f>B64/B70</f>
        <v>7.874015748031496E-3</v>
      </c>
      <c r="D64" s="39">
        <v>22</v>
      </c>
      <c r="E64" s="40">
        <f>D64/D70</f>
        <v>0.15714285714285714</v>
      </c>
      <c r="F64" s="39">
        <v>5</v>
      </c>
      <c r="G64" s="40">
        <f>F64/F70</f>
        <v>3.8461538461538464E-2</v>
      </c>
      <c r="H64" s="39">
        <v>5</v>
      </c>
      <c r="I64" s="40">
        <f>H64/H70</f>
        <v>3.7037037037037035E-2</v>
      </c>
      <c r="J64" s="39">
        <v>1</v>
      </c>
      <c r="K64" s="40">
        <f>J64/J70</f>
        <v>8.6206896551724137E-3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42" s="7" customFormat="1" ht="12.75" customHeight="1">
      <c r="A65" s="41" t="s">
        <v>25</v>
      </c>
      <c r="B65" s="39">
        <v>0</v>
      </c>
      <c r="C65" s="40">
        <f>B65/B70</f>
        <v>0</v>
      </c>
      <c r="D65" s="39"/>
      <c r="E65" s="40">
        <f>D65/D70</f>
        <v>0</v>
      </c>
      <c r="F65" s="39">
        <v>0</v>
      </c>
      <c r="G65" s="40">
        <f>F65/F70</f>
        <v>0</v>
      </c>
      <c r="H65" s="39">
        <v>0</v>
      </c>
      <c r="I65" s="40">
        <f>H65/H70</f>
        <v>0</v>
      </c>
      <c r="J65" s="39">
        <v>0</v>
      </c>
      <c r="K65" s="40">
        <f>J65/J70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42" s="7" customFormat="1" ht="12.75">
      <c r="A66" s="38" t="s">
        <v>30</v>
      </c>
      <c r="B66" s="39">
        <v>4</v>
      </c>
      <c r="C66" s="40">
        <f>B66/B70</f>
        <v>3.1496062992125984E-2</v>
      </c>
      <c r="D66" s="39">
        <v>1</v>
      </c>
      <c r="E66" s="40">
        <f>D66/D70</f>
        <v>7.1428571428571426E-3</v>
      </c>
      <c r="F66" s="39">
        <v>0</v>
      </c>
      <c r="G66" s="40">
        <f>F66/F70</f>
        <v>0</v>
      </c>
      <c r="H66" s="39">
        <v>0</v>
      </c>
      <c r="I66" s="40">
        <f>H66/H70</f>
        <v>0</v>
      </c>
      <c r="J66" s="39">
        <v>0</v>
      </c>
      <c r="K66" s="40">
        <f>J66/J70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42" s="7" customFormat="1" ht="12.75">
      <c r="A67" s="38" t="s">
        <v>28</v>
      </c>
      <c r="B67" s="39">
        <v>0</v>
      </c>
      <c r="C67" s="40">
        <f>B67/B70</f>
        <v>0</v>
      </c>
      <c r="D67" s="39">
        <v>0</v>
      </c>
      <c r="E67" s="40">
        <f>D67/D70</f>
        <v>0</v>
      </c>
      <c r="F67" s="39">
        <v>0</v>
      </c>
      <c r="G67" s="40">
        <f>F67/F70</f>
        <v>0</v>
      </c>
      <c r="H67" s="39">
        <v>0</v>
      </c>
      <c r="I67" s="40">
        <f>H67/H70</f>
        <v>0</v>
      </c>
      <c r="J67" s="39">
        <v>31</v>
      </c>
      <c r="K67" s="40">
        <f>J67/J70</f>
        <v>0.26724137931034481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42" s="7" customFormat="1" ht="12.75">
      <c r="A68" s="38" t="s">
        <v>23</v>
      </c>
      <c r="B68" s="39">
        <v>0</v>
      </c>
      <c r="C68" s="40">
        <f>B68/B70</f>
        <v>0</v>
      </c>
      <c r="D68" s="39">
        <v>0</v>
      </c>
      <c r="E68" s="40">
        <f>D68/D70</f>
        <v>0</v>
      </c>
      <c r="F68" s="39">
        <v>0</v>
      </c>
      <c r="G68" s="40">
        <f>F68/F70</f>
        <v>0</v>
      </c>
      <c r="H68" s="39">
        <v>0</v>
      </c>
      <c r="I68" s="40">
        <f>H68/H70</f>
        <v>0</v>
      </c>
      <c r="J68" s="39">
        <v>0</v>
      </c>
      <c r="K68" s="40">
        <f>J68/J70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42" s="7" customFormat="1" ht="12.75">
      <c r="A69" s="38" t="s">
        <v>22</v>
      </c>
      <c r="B69" s="39">
        <v>5</v>
      </c>
      <c r="C69" s="40">
        <f>B69/B70</f>
        <v>3.937007874015748E-2</v>
      </c>
      <c r="D69" s="39">
        <v>0</v>
      </c>
      <c r="E69" s="40">
        <f>D69/D70</f>
        <v>0</v>
      </c>
      <c r="F69" s="39">
        <v>0</v>
      </c>
      <c r="G69" s="40">
        <f>F69/F70</f>
        <v>0</v>
      </c>
      <c r="H69" s="39">
        <v>0</v>
      </c>
      <c r="I69" s="40">
        <f>H69/H70</f>
        <v>0</v>
      </c>
      <c r="J69" s="39">
        <v>0</v>
      </c>
      <c r="K69" s="40">
        <f>J69/J70</f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42" s="7" customFormat="1" ht="13.5" thickBot="1">
      <c r="A70" s="38" t="s">
        <v>26</v>
      </c>
      <c r="B70" s="57">
        <f t="shared" ref="B70:G70" si="2">SUM(B60:B69)</f>
        <v>127</v>
      </c>
      <c r="C70" s="58">
        <f t="shared" si="2"/>
        <v>1</v>
      </c>
      <c r="D70" s="57">
        <f t="shared" si="2"/>
        <v>140</v>
      </c>
      <c r="E70" s="58">
        <f t="shared" si="2"/>
        <v>0.99999999999999989</v>
      </c>
      <c r="F70" s="57">
        <f t="shared" si="2"/>
        <v>130</v>
      </c>
      <c r="G70" s="58">
        <f t="shared" si="2"/>
        <v>1</v>
      </c>
      <c r="H70" s="57">
        <f>SUM(H60:H69)</f>
        <v>135</v>
      </c>
      <c r="I70" s="58">
        <f>SUM(I60:I69)</f>
        <v>1</v>
      </c>
      <c r="J70" s="57">
        <f>SUM(J60:J69)</f>
        <v>116</v>
      </c>
      <c r="K70" s="58">
        <f>SUM(K60:K69)</f>
        <v>1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42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1:42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1:42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1:42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</row>
    <row r="76" spans="1:42" s="7" customFormat="1" ht="12.75">
      <c r="A76" s="42"/>
      <c r="B76" s="43"/>
      <c r="C76" s="44"/>
      <c r="D76" s="45"/>
      <c r="E76" s="37"/>
      <c r="F76" s="45"/>
      <c r="G76" s="37"/>
      <c r="H76" s="37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</row>
    <row r="88" spans="1:42" ht="7.5" customHeight="1"/>
    <row r="90" spans="1:42" ht="41.1" customHeight="1">
      <c r="A90" s="46"/>
      <c r="B90" s="79" t="s">
        <v>31</v>
      </c>
      <c r="C90" s="79"/>
      <c r="D90" s="79"/>
      <c r="E90" s="79"/>
      <c r="F90" s="79"/>
      <c r="G90" s="46"/>
      <c r="H90" s="47"/>
      <c r="I90" s="4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3.5" thickBot="1">
      <c r="C92" s="7"/>
      <c r="D92" s="48">
        <v>2017</v>
      </c>
      <c r="E92" s="48">
        <v>2018</v>
      </c>
      <c r="F92" s="48">
        <v>2019</v>
      </c>
      <c r="G92" s="48">
        <v>2020</v>
      </c>
      <c r="H92" s="48">
        <v>2021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7" customFormat="1" ht="12.75">
      <c r="B93" s="38" t="s">
        <v>24</v>
      </c>
      <c r="C93" s="49"/>
      <c r="D93" s="85">
        <v>5</v>
      </c>
      <c r="E93" s="50">
        <v>2</v>
      </c>
      <c r="F93" s="50">
        <v>5</v>
      </c>
      <c r="G93" s="50">
        <v>3</v>
      </c>
      <c r="H93" s="50">
        <v>4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</row>
    <row r="94" spans="1:42" s="7" customFormat="1" ht="12.75">
      <c r="B94" s="38" t="s">
        <v>21</v>
      </c>
      <c r="C94" s="51"/>
      <c r="D94" s="86">
        <v>1</v>
      </c>
      <c r="E94" s="52">
        <v>1</v>
      </c>
      <c r="F94" s="52">
        <v>0</v>
      </c>
      <c r="G94" s="52">
        <v>0</v>
      </c>
      <c r="H94" s="52">
        <v>0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42" s="7" customFormat="1" ht="12.75">
      <c r="B95" s="38" t="s">
        <v>19</v>
      </c>
      <c r="C95" s="51"/>
      <c r="D95" s="86">
        <v>2</v>
      </c>
      <c r="E95" s="52">
        <v>8</v>
      </c>
      <c r="F95" s="52">
        <v>8</v>
      </c>
      <c r="G95" s="52">
        <v>3</v>
      </c>
      <c r="H95" s="52">
        <v>1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42" s="7" customFormat="1" ht="12.75">
      <c r="B96" s="38" t="s">
        <v>20</v>
      </c>
      <c r="C96" s="51"/>
      <c r="D96" s="86">
        <v>8</v>
      </c>
      <c r="E96" s="52">
        <v>3</v>
      </c>
      <c r="F96" s="52">
        <v>3</v>
      </c>
      <c r="G96" s="52">
        <v>4</v>
      </c>
      <c r="H96" s="52">
        <v>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2:63" s="7" customFormat="1" ht="12.75" customHeight="1">
      <c r="B97" s="41" t="s">
        <v>25</v>
      </c>
      <c r="C97" s="51"/>
      <c r="D97" s="86">
        <v>9</v>
      </c>
      <c r="E97" s="52">
        <v>15</v>
      </c>
      <c r="F97" s="52">
        <v>15</v>
      </c>
      <c r="G97" s="52">
        <v>16</v>
      </c>
      <c r="H97" s="52">
        <v>17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2:63" s="7" customFormat="1" ht="12.75" customHeight="1">
      <c r="B98" s="41" t="s">
        <v>30</v>
      </c>
      <c r="C98" s="51"/>
      <c r="D98" s="86">
        <v>2</v>
      </c>
      <c r="E98" s="52"/>
      <c r="F98" s="52"/>
      <c r="G98" s="52"/>
      <c r="H98" s="5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2:63" s="7" customFormat="1" ht="15" customHeight="1">
      <c r="B99" s="38" t="s">
        <v>28</v>
      </c>
      <c r="C99" s="51"/>
      <c r="D99" s="86">
        <v>12</v>
      </c>
      <c r="E99" s="52">
        <v>15</v>
      </c>
      <c r="F99" s="52">
        <v>14</v>
      </c>
      <c r="G99" s="52">
        <v>15</v>
      </c>
      <c r="H99" s="52">
        <v>14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</row>
    <row r="100" spans="2:63" s="7" customFormat="1" ht="15" customHeight="1">
      <c r="B100" s="38" t="s">
        <v>23</v>
      </c>
      <c r="C100" s="51"/>
      <c r="D100" s="86">
        <v>2</v>
      </c>
      <c r="E100" s="52">
        <v>3</v>
      </c>
      <c r="F100" s="52">
        <v>2</v>
      </c>
      <c r="G100" s="52">
        <v>2</v>
      </c>
      <c r="H100" s="52">
        <v>0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2:63" s="7" customFormat="1" ht="13.5" thickBot="1">
      <c r="B101" s="38" t="s">
        <v>22</v>
      </c>
      <c r="C101" s="49"/>
      <c r="D101" s="87">
        <v>1</v>
      </c>
      <c r="E101" s="53">
        <v>2</v>
      </c>
      <c r="F101" s="53">
        <v>0</v>
      </c>
      <c r="G101" s="53">
        <v>1</v>
      </c>
      <c r="H101" s="53">
        <v>0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</row>
    <row r="104" spans="2:63" ht="18.75" customHeight="1">
      <c r="B104" s="79" t="s">
        <v>32</v>
      </c>
      <c r="C104" s="79"/>
      <c r="D104" s="79"/>
      <c r="E104" s="79"/>
      <c r="F104" s="79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54">
        <v>16.16</v>
      </c>
      <c r="D106" s="42" t="s">
        <v>33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5">
        <v>33.200000000000003</v>
      </c>
      <c r="D107" s="42" t="s">
        <v>34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H58:I58"/>
    <mergeCell ref="B90:F90"/>
    <mergeCell ref="I12:J12"/>
    <mergeCell ref="B104:F104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4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 State</vt:lpstr>
      <vt:lpstr>'Sun State'!Print_Area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2011-10-14T21:49:10Z</cp:lastPrinted>
  <dcterms:created xsi:type="dcterms:W3CDTF">2001-08-06T22:26:27Z</dcterms:created>
  <dcterms:modified xsi:type="dcterms:W3CDTF">2021-07-12T22:55:35Z</dcterms:modified>
</cp:coreProperties>
</file>