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activeTab="0"/>
  </bookViews>
  <sheets>
    <sheet name="Sun State" sheetId="1" r:id="rId1"/>
  </sheets>
  <definedNames>
    <definedName name="_xlnm.Print_Area" localSheetId="0">'Sun State'!$A$1:$I$107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<sst xmlns="http://schemas.openxmlformats.org/spreadsheetml/2006/main" count="66" uniqueCount="38">
  <si>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</si>
  <si>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</si>
  <si>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</si>
  <si>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</si>
  <si>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</si>
  <si>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</si>
  <si>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</si>
  <si>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</si>
  <si>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</si>
  <si>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</si>
  <si>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</si>
  <si>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</si>
  <si>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</si>
  <si>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</si>
  <si>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</si>
  <si>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</si>
  <si>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</si>
  <si>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</si>
  <si>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</si>
  <si>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</si>
  <si>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</si>
  <si>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</si>
  <si>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</si>
  <si>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</si>
  <si>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</si>
  <si>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</si>
  <si>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</si>
  <si>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Real Estate Department - Sun State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</si>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</sst>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imes"/>
      <family val="0"/>
    </font>
    <font>
      <sz val="9.2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0" fillId="0" borderId="0" xfId="59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17" fillId="0" borderId="0" xfId="0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75" fontId="16" fillId="0" borderId="25" xfId="59" applyNumberFormat="1" applyFont="1" applyBorder="1" applyAlignment="1">
      <alignment/>
    </xf>
    <xf numFmtId="175" fontId="23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75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31" xfId="59" applyNumberFormat="1" applyFont="1" applyBorder="1" applyAlignment="1">
      <alignment horizontal="center"/>
    </xf>
    <xf numFmtId="1" fontId="16" fillId="0" borderId="32" xfId="59" applyNumberFormat="1" applyFont="1" applyBorder="1" applyAlignment="1">
      <alignment horizontal="center"/>
    </xf>
    <xf numFmtId="179" fontId="16" fillId="0" borderId="30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3" xfId="0" applyNumberFormat="1" applyFont="1" applyBorder="1" applyAlignment="1">
      <alignment/>
    </xf>
    <xf numFmtId="175" fontId="16" fillId="0" borderId="34" xfId="59" applyNumberFormat="1" applyFont="1" applyBorder="1" applyAlignment="1">
      <alignment/>
    </xf>
    <xf numFmtId="175" fontId="4" fillId="0" borderId="0" xfId="59" applyNumberFormat="1" applyFont="1" applyAlignment="1">
      <alignment horizontal="center"/>
    </xf>
    <xf numFmtId="175" fontId="17" fillId="0" borderId="0" xfId="59" applyNumberFormat="1" applyFont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7" fillId="0" borderId="23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8" xfId="59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6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275"/>
          <c:w val="0.89175"/>
          <c:h val="0.8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State'!$C$61:$C$69</c:f>
              <c:numCache/>
            </c:numRef>
          </c:val>
        </c:ser>
        <c:ser>
          <c:idx val="3"/>
          <c:order val="1"/>
          <c:tx>
            <c:strRef>
              <c:f>'Sun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State'!$E$61:$E$69</c:f>
              <c:numCache/>
            </c:numRef>
          </c:val>
        </c:ser>
        <c:ser>
          <c:idx val="4"/>
          <c:order val="2"/>
          <c:tx>
            <c:strRef>
              <c:f>'Sun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State'!$G$61:$G$69</c:f>
              <c:numCache/>
            </c:numRef>
          </c:val>
        </c:ser>
        <c:ser>
          <c:idx val="1"/>
          <c:order val="3"/>
          <c:tx>
            <c:strRef>
              <c:f>'Sun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State'!$I$61:$I$69</c:f>
              <c:numCache/>
            </c:numRef>
          </c:val>
        </c:ser>
        <c:ser>
          <c:idx val="0"/>
          <c:order val="4"/>
          <c:tx>
            <c:strRef>
              <c:f>'Sun State'!$J$58:$K$58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State'!$K$61:$K$69</c:f>
              <c:numCache/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0560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1925"/>
          <c:w val="0.428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8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285"/>
          <c:w val="0.95075"/>
          <c:h val="0.634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8895"/>
          <c:w val="0.669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3975"/>
          <c:w val="0.946"/>
          <c:h val="0.6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891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0.52575</cdr:y>
    </cdr:from>
    <cdr:to>
      <cdr:x>0.99025</cdr:x>
      <cdr:y>0.76275</cdr:y>
    </cdr:to>
    <cdr:sp>
      <cdr:nvSpPr>
        <cdr:cNvPr id="1" name="AutoShape 1"/>
        <cdr:cNvSpPr>
          <a:spLocks/>
        </cdr:cNvSpPr>
      </cdr:nvSpPr>
      <cdr:spPr>
        <a:xfrm>
          <a:off x="7229475" y="1285875"/>
          <a:ext cx="32385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0.37225</cdr:y>
    </cdr:from>
    <cdr:to>
      <cdr:x>1</cdr:x>
      <cdr:y>0.534</cdr:y>
    </cdr:to>
    <cdr:sp>
      <cdr:nvSpPr>
        <cdr:cNvPr id="1" name="AutoShape 2"/>
        <cdr:cNvSpPr>
          <a:spLocks/>
        </cdr:cNvSpPr>
      </cdr:nvSpPr>
      <cdr:spPr>
        <a:xfrm>
          <a:off x="5657850" y="828675"/>
          <a:ext cx="295275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0.33775</cdr:y>
    </cdr:from>
    <cdr:to>
      <cdr:x>1</cdr:x>
      <cdr:y>0.50225</cdr:y>
    </cdr:to>
    <cdr:sp>
      <cdr:nvSpPr>
        <cdr:cNvPr id="1" name="AutoShape 2"/>
        <cdr:cNvSpPr>
          <a:spLocks/>
        </cdr:cNvSpPr>
      </cdr:nvSpPr>
      <cdr:spPr>
        <a:xfrm>
          <a:off x="5610225" y="771525"/>
          <a:ext cx="3048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466725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1991975"/>
        <a:ext cx="76295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600075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28575" y="4419600"/>
        <a:ext cx="5953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478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38100</xdr:rowOff>
    </xdr:from>
    <xdr:to>
      <xdr:col>8</xdr:col>
      <xdr:colOff>647700</xdr:colOff>
      <xdr:row>27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248400" y="4448175"/>
          <a:ext cx="1562100" cy="581025"/>
        </a:xfrm>
        <a:prstGeom prst="borderCallout1">
          <a:avLst>
            <a:gd name="adj1" fmla="val -261111"/>
            <a:gd name="adj2" fmla="val -3463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781050</xdr:colOff>
      <xdr:row>38</xdr:row>
      <xdr:rowOff>38100</xdr:rowOff>
    </xdr:from>
    <xdr:to>
      <xdr:col>8</xdr:col>
      <xdr:colOff>800100</xdr:colOff>
      <xdr:row>40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162675" y="6734175"/>
          <a:ext cx="1800225" cy="3048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85</xdr:row>
      <xdr:rowOff>28575</xdr:rowOff>
    </xdr:from>
    <xdr:ext cx="1581150" cy="171450"/>
    <xdr:sp>
      <xdr:nvSpPr>
        <xdr:cNvPr id="8" name="Text Box 11"/>
        <xdr:cNvSpPr txBox="1">
          <a:spLocks noChangeArrowheads="1"/>
        </xdr:cNvSpPr>
      </xdr:nvSpPr>
      <xdr:spPr>
        <a:xfrm>
          <a:off x="133350" y="14192250"/>
          <a:ext cx="158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7195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7195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7195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7195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103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71950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="120" zoomScaleNormal="120" zoomScaleSheetLayoutView="100" zoomScalePageLayoutView="0" workbookViewId="0" topLeftCell="A89">
      <selection activeCell="J94" sqref="J94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12" width="16.375" style="5" customWidth="1"/>
    <col min="13" max="13" width="14.125" style="5" customWidth="1"/>
    <col min="14" max="42" width="5.00390625" style="5" customWidth="1"/>
    <col min="43" max="48" width="5.00390625" style="4" customWidth="1"/>
    <col min="49" max="16384" width="11.375" style="4" customWidth="1"/>
  </cols>
  <sheetData>
    <row r="1" ht="15" customHeight="1"/>
    <row r="2" spans="1:10" ht="22.5">
      <c r="A2" s="76" t="s">
        <v>27</v>
      </c>
      <c r="B2" s="76"/>
      <c r="C2" s="76"/>
      <c r="D2" s="76"/>
      <c r="E2" s="76"/>
      <c r="F2" s="76"/>
      <c r="G2" s="76"/>
      <c r="H2" s="75"/>
      <c r="I2" s="75"/>
      <c r="J2" s="6"/>
    </row>
    <row r="3" spans="1:10" ht="15.75" customHeight="1">
      <c r="A3" s="77" t="s">
        <v>37</v>
      </c>
      <c r="B3" s="77"/>
      <c r="C3" s="77"/>
      <c r="D3" s="77"/>
      <c r="E3" s="77"/>
      <c r="F3" s="77"/>
      <c r="G3" s="77"/>
      <c r="H3" s="75"/>
      <c r="I3" s="75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</v>
      </c>
      <c r="B7" s="11">
        <v>0.97</v>
      </c>
      <c r="C7" s="11">
        <v>1</v>
      </c>
      <c r="D7" s="11">
        <v>0.96</v>
      </c>
      <c r="E7" s="11">
        <v>1</v>
      </c>
      <c r="F7" s="11">
        <v>1</v>
      </c>
      <c r="G7" s="11">
        <v>0.93</v>
      </c>
      <c r="H7" s="11">
        <v>1</v>
      </c>
      <c r="I7" s="11">
        <v>1</v>
      </c>
      <c r="J7" s="12">
        <v>0.963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78" t="s">
        <v>2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86"/>
      <c r="B11" s="86"/>
      <c r="C11" s="86"/>
      <c r="D11" s="86"/>
      <c r="E11" s="86"/>
      <c r="F11" s="86"/>
      <c r="G11" s="86"/>
      <c r="H11" s="13"/>
    </row>
    <row r="12" spans="2:41" s="1" customFormat="1" ht="15.75" thickBot="1">
      <c r="B12" s="81" t="s">
        <v>3</v>
      </c>
      <c r="C12" s="82"/>
      <c r="D12" s="83"/>
      <c r="E12" s="81" t="s">
        <v>4</v>
      </c>
      <c r="F12" s="84"/>
      <c r="G12" s="85"/>
      <c r="H12" s="14" t="s">
        <v>5</v>
      </c>
      <c r="I12" s="74" t="s">
        <v>6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0.6379</v>
      </c>
      <c r="D14" s="25">
        <v>-0.039</v>
      </c>
      <c r="E14" s="23">
        <v>0.6</v>
      </c>
      <c r="F14" s="24">
        <v>0.6542</v>
      </c>
      <c r="G14" s="25">
        <v>0.102</v>
      </c>
      <c r="H14" s="26" t="s">
        <v>13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0.6414</v>
      </c>
      <c r="D15" s="25">
        <f aca="true" t="shared" si="0" ref="D15:D22">(C15-C14)/C14</f>
        <v>0.005486753409625251</v>
      </c>
      <c r="E15" s="23">
        <v>0.6</v>
      </c>
      <c r="F15" s="24">
        <v>0.5035</v>
      </c>
      <c r="G15" s="25">
        <f aca="true" t="shared" si="1" ref="G15:G22">(F15-F14)/F14</f>
        <v>-0.23035768878018964</v>
      </c>
      <c r="H15" s="26" t="s">
        <v>29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0.6592</v>
      </c>
      <c r="D16" s="25">
        <f t="shared" si="0"/>
        <v>0.027751792952915556</v>
      </c>
      <c r="E16" s="23">
        <v>0.6</v>
      </c>
      <c r="F16" s="24">
        <v>0.6958</v>
      </c>
      <c r="G16" s="25">
        <f t="shared" si="1"/>
        <v>0.38192651439920566</v>
      </c>
      <c r="H16" s="26" t="s">
        <v>13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0.6711</v>
      </c>
      <c r="D17" s="25">
        <f t="shared" si="0"/>
        <v>0.01805218446601945</v>
      </c>
      <c r="E17" s="23">
        <v>0.6</v>
      </c>
      <c r="F17" s="24">
        <v>0.736</v>
      </c>
      <c r="G17" s="25">
        <f t="shared" si="1"/>
        <v>0.05777522276516243</v>
      </c>
      <c r="H17" s="26" t="s">
        <v>13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0.7726</v>
      </c>
      <c r="D18" s="25">
        <f t="shared" si="0"/>
        <v>0.15124422589777964</v>
      </c>
      <c r="E18" s="23">
        <v>0.6</v>
      </c>
      <c r="F18" s="24">
        <v>0.8035</v>
      </c>
      <c r="G18" s="25">
        <f t="shared" si="1"/>
        <v>0.09171195652173914</v>
      </c>
      <c r="H18" s="26" t="s">
        <v>13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0.7653</v>
      </c>
      <c r="D19" s="25">
        <f t="shared" si="0"/>
        <v>-0.009448615066010838</v>
      </c>
      <c r="E19" s="23">
        <v>0.6</v>
      </c>
      <c r="F19" s="24">
        <v>0.7887</v>
      </c>
      <c r="G19" s="25">
        <f t="shared" si="1"/>
        <v>-0.01841941505911641</v>
      </c>
      <c r="H19" s="26" t="s">
        <v>13</v>
      </c>
      <c r="I19" s="61">
        <v>0.7158</v>
      </c>
      <c r="J19" s="6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0.862</v>
      </c>
      <c r="D20" s="25">
        <f t="shared" si="0"/>
        <v>0.1263556775120868</v>
      </c>
      <c r="E20" s="23">
        <v>0.6</v>
      </c>
      <c r="F20" s="24">
        <v>0.887</v>
      </c>
      <c r="G20" s="25">
        <f t="shared" si="1"/>
        <v>0.12463547609991132</v>
      </c>
      <c r="H20" s="26" t="s">
        <v>13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22">
        <v>2018</v>
      </c>
      <c r="B21" s="63">
        <v>0.6</v>
      </c>
      <c r="C21" s="64">
        <v>0.7293</v>
      </c>
      <c r="D21" s="65">
        <f t="shared" si="0"/>
        <v>-0.15394431554524368</v>
      </c>
      <c r="E21" s="63">
        <v>0.6</v>
      </c>
      <c r="F21" s="64">
        <v>0.747</v>
      </c>
      <c r="G21" s="65">
        <f t="shared" si="1"/>
        <v>-0.15783540022547915</v>
      </c>
      <c r="H21" s="26" t="s">
        <v>13</v>
      </c>
      <c r="I21" s="61">
        <v>0.7593</v>
      </c>
      <c r="J21" s="61">
        <v>0.7154</v>
      </c>
      <c r="T21" s="32"/>
      <c r="U21" s="33"/>
      <c r="X21" s="32"/>
      <c r="Y21" s="33"/>
    </row>
    <row r="22" spans="1:42" s="70" customFormat="1" ht="15" thickBot="1">
      <c r="A22" s="28">
        <v>2019</v>
      </c>
      <c r="B22" s="66">
        <v>0.6</v>
      </c>
      <c r="C22" s="67">
        <v>0.7385</v>
      </c>
      <c r="D22" s="68">
        <f t="shared" si="0"/>
        <v>0.012614836144248043</v>
      </c>
      <c r="E22" s="69">
        <v>0.6</v>
      </c>
      <c r="F22" s="67">
        <v>0.6788</v>
      </c>
      <c r="G22" s="68">
        <f t="shared" si="1"/>
        <v>-0.0912985274431058</v>
      </c>
      <c r="H22" s="29" t="s">
        <v>13</v>
      </c>
      <c r="I22" s="62">
        <v>0.7365</v>
      </c>
      <c r="J22" s="6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s="70" customFormat="1" ht="15" thickBot="1">
      <c r="A23" s="28">
        <v>2020</v>
      </c>
      <c r="B23" s="66">
        <v>0.6</v>
      </c>
      <c r="C23" s="67">
        <v>0.8222</v>
      </c>
      <c r="D23" s="68">
        <f>(C23-C22)/C22</f>
        <v>0.11333784698713607</v>
      </c>
      <c r="E23" s="69">
        <v>0.6</v>
      </c>
      <c r="F23" s="67">
        <v>0.8574</v>
      </c>
      <c r="G23" s="68">
        <f>(F23-F22)/F22</f>
        <v>0.26311137301119636</v>
      </c>
      <c r="H23" s="29" t="s">
        <v>13</v>
      </c>
      <c r="I23" s="62">
        <v>0.7374</v>
      </c>
      <c r="J23" s="62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0" t="s">
        <v>14</v>
      </c>
      <c r="B56" s="80"/>
      <c r="C56" s="80"/>
      <c r="D56" s="80"/>
      <c r="E56" s="80"/>
      <c r="F56" s="80"/>
      <c r="G56" s="80"/>
      <c r="H56" s="79"/>
      <c r="I56" s="79"/>
    </row>
    <row r="57" ht="12.75" thickBot="1"/>
    <row r="58" spans="2:38" s="7" customFormat="1" ht="13.5" customHeight="1" thickBot="1">
      <c r="B58" s="71">
        <v>2016</v>
      </c>
      <c r="C58" s="72"/>
      <c r="D58" s="71">
        <v>2017</v>
      </c>
      <c r="E58" s="72"/>
      <c r="F58" s="71">
        <v>2018</v>
      </c>
      <c r="G58" s="72"/>
      <c r="H58" s="71">
        <v>2019</v>
      </c>
      <c r="I58" s="72"/>
      <c r="J58" s="71">
        <v>2020</v>
      </c>
      <c r="K58" s="7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s="7" customFormat="1" ht="13.5" thickBot="1">
      <c r="A59" s="58" t="s">
        <v>15</v>
      </c>
      <c r="B59" s="36" t="s">
        <v>16</v>
      </c>
      <c r="C59" s="18" t="s">
        <v>17</v>
      </c>
      <c r="D59" s="36" t="s">
        <v>16</v>
      </c>
      <c r="E59" s="18" t="s">
        <v>17</v>
      </c>
      <c r="F59" s="36" t="s">
        <v>16</v>
      </c>
      <c r="G59" s="18" t="s">
        <v>17</v>
      </c>
      <c r="H59" s="36" t="s">
        <v>16</v>
      </c>
      <c r="I59" s="18" t="s">
        <v>17</v>
      </c>
      <c r="J59" s="36" t="s">
        <v>16</v>
      </c>
      <c r="K59" s="18" t="s">
        <v>17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s="7" customFormat="1" ht="12.75">
      <c r="A60" s="40" t="s">
        <v>18</v>
      </c>
      <c r="B60" s="37">
        <v>106</v>
      </c>
      <c r="C60" s="38">
        <f>B60/B70</f>
        <v>0.7653429602888087</v>
      </c>
      <c r="D60" s="37">
        <v>105.8</v>
      </c>
      <c r="E60" s="38">
        <f>D60/D70</f>
        <v>0.8330708661417323</v>
      </c>
      <c r="F60" s="37">
        <v>102.1</v>
      </c>
      <c r="G60" s="38">
        <f>F60/F70</f>
        <v>0.7292857142857142</v>
      </c>
      <c r="H60" s="37">
        <v>96</v>
      </c>
      <c r="I60" s="38">
        <f>H60/H70</f>
        <v>0.7384615384615385</v>
      </c>
      <c r="J60" s="37">
        <v>111</v>
      </c>
      <c r="K60" s="38">
        <f>J60/J70</f>
        <v>0.8222222222222222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s="7" customFormat="1" ht="12.75">
      <c r="A61" s="40" t="s">
        <v>24</v>
      </c>
      <c r="B61" s="41">
        <v>7.5</v>
      </c>
      <c r="C61" s="42">
        <f>B61/B70</f>
        <v>0.05415162454873646</v>
      </c>
      <c r="D61" s="41">
        <v>4.2</v>
      </c>
      <c r="E61" s="42">
        <f>D61/D70</f>
        <v>0.03307086614173228</v>
      </c>
      <c r="F61" s="41">
        <v>2.9</v>
      </c>
      <c r="G61" s="42">
        <f>F61/F70</f>
        <v>0.020714285714285713</v>
      </c>
      <c r="H61" s="41">
        <v>5</v>
      </c>
      <c r="I61" s="42">
        <f>H61/H70</f>
        <v>0.038461538461538464</v>
      </c>
      <c r="J61" s="41">
        <v>0</v>
      </c>
      <c r="K61" s="42">
        <f>J61/J70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s="7" customFormat="1" ht="12.75">
      <c r="A62" s="40" t="s">
        <v>21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s="7" customFormat="1" ht="12.75">
      <c r="A63" s="40" t="s">
        <v>19</v>
      </c>
      <c r="B63" s="41">
        <v>10</v>
      </c>
      <c r="C63" s="42">
        <f>B63/B70</f>
        <v>0.07220216606498195</v>
      </c>
      <c r="D63" s="41">
        <v>7</v>
      </c>
      <c r="E63" s="42">
        <f>D63/D70</f>
        <v>0.05511811023622047</v>
      </c>
      <c r="F63" s="41">
        <v>12</v>
      </c>
      <c r="G63" s="42">
        <f>F63/F70</f>
        <v>0.08571428571428572</v>
      </c>
      <c r="H63" s="41">
        <v>24</v>
      </c>
      <c r="I63" s="42">
        <f>H63/H70</f>
        <v>0.18461538461538463</v>
      </c>
      <c r="J63" s="41">
        <v>19</v>
      </c>
      <c r="K63" s="42">
        <f>J63/J70</f>
        <v>0.14074074074074075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s="7" customFormat="1" ht="12.75">
      <c r="A64" s="40" t="s">
        <v>20</v>
      </c>
      <c r="B64" s="41">
        <v>14</v>
      </c>
      <c r="C64" s="42">
        <f>B64/B70</f>
        <v>0.10108303249097472</v>
      </c>
      <c r="D64" s="41">
        <v>1</v>
      </c>
      <c r="E64" s="42">
        <f>D64/D70</f>
        <v>0.007874015748031496</v>
      </c>
      <c r="F64" s="41">
        <v>22</v>
      </c>
      <c r="G64" s="42">
        <f>F64/F70</f>
        <v>0.15714285714285714</v>
      </c>
      <c r="H64" s="41">
        <v>5</v>
      </c>
      <c r="I64" s="42">
        <f>H64/H70</f>
        <v>0.038461538461538464</v>
      </c>
      <c r="J64" s="41">
        <v>5</v>
      </c>
      <c r="K64" s="42">
        <f>J64/J70</f>
        <v>0.037037037037037035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s="7" customFormat="1" ht="12.75" customHeight="1">
      <c r="A65" s="43" t="s">
        <v>25</v>
      </c>
      <c r="B65" s="41">
        <v>0</v>
      </c>
      <c r="C65" s="42">
        <f>B65/B70</f>
        <v>0</v>
      </c>
      <c r="D65" s="41">
        <v>0</v>
      </c>
      <c r="E65" s="42">
        <f>D65/D70</f>
        <v>0</v>
      </c>
      <c r="F65" s="41"/>
      <c r="G65" s="42">
        <f>F65/F70</f>
        <v>0</v>
      </c>
      <c r="H65" s="41">
        <v>0</v>
      </c>
      <c r="I65" s="42">
        <f>H65/H70</f>
        <v>0</v>
      </c>
      <c r="J65" s="41">
        <v>0</v>
      </c>
      <c r="K65" s="42">
        <f>J65/J70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s="7" customFormat="1" ht="12.75">
      <c r="A66" s="40" t="s">
        <v>30</v>
      </c>
      <c r="B66" s="41">
        <v>1</v>
      </c>
      <c r="C66" s="42">
        <f>B66/B70</f>
        <v>0.007220216606498195</v>
      </c>
      <c r="D66" s="41">
        <v>4</v>
      </c>
      <c r="E66" s="42">
        <f>D66/D70</f>
        <v>0.031496062992125984</v>
      </c>
      <c r="F66" s="41">
        <v>1</v>
      </c>
      <c r="G66" s="42">
        <f>F66/F70</f>
        <v>0.007142857142857143</v>
      </c>
      <c r="H66" s="41">
        <v>0</v>
      </c>
      <c r="I66" s="42">
        <f>H66/H70</f>
        <v>0</v>
      </c>
      <c r="J66" s="41">
        <v>0</v>
      </c>
      <c r="K66" s="42">
        <f>J66/J70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38" s="7" customFormat="1" ht="12.75">
      <c r="A67" s="40" t="s">
        <v>28</v>
      </c>
      <c r="B67" s="41">
        <v>0</v>
      </c>
      <c r="C67" s="42">
        <f>B67/B70</f>
        <v>0</v>
      </c>
      <c r="D67" s="41">
        <v>0</v>
      </c>
      <c r="E67" s="42">
        <f>D67/D70</f>
        <v>0</v>
      </c>
      <c r="F67" s="41">
        <v>0</v>
      </c>
      <c r="G67" s="42">
        <f>F67/F70</f>
        <v>0</v>
      </c>
      <c r="H67" s="41">
        <v>0</v>
      </c>
      <c r="I67" s="42">
        <f>H67/H70</f>
        <v>0</v>
      </c>
      <c r="J67" s="41">
        <v>0</v>
      </c>
      <c r="K67" s="42">
        <f>J67/J70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38" s="7" customFormat="1" ht="12.75">
      <c r="A68" s="40" t="s">
        <v>23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38" s="7" customFormat="1" ht="12.75">
      <c r="A69" s="40" t="s">
        <v>22</v>
      </c>
      <c r="B69" s="41">
        <v>0</v>
      </c>
      <c r="C69" s="42">
        <f>B69/B70</f>
        <v>0</v>
      </c>
      <c r="D69" s="41">
        <v>5</v>
      </c>
      <c r="E69" s="42">
        <f>D69/D70</f>
        <v>0.03937007874015748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38" s="7" customFormat="1" ht="13.5" thickBot="1">
      <c r="A70" s="40" t="s">
        <v>26</v>
      </c>
      <c r="B70" s="59">
        <f aca="true" t="shared" si="2" ref="B70:I70">SUM(B60:B69)</f>
        <v>138.5</v>
      </c>
      <c r="C70" s="60">
        <f t="shared" si="2"/>
        <v>1</v>
      </c>
      <c r="D70" s="59">
        <f t="shared" si="2"/>
        <v>127</v>
      </c>
      <c r="E70" s="60">
        <f t="shared" si="2"/>
        <v>1</v>
      </c>
      <c r="F70" s="59">
        <f t="shared" si="2"/>
        <v>140</v>
      </c>
      <c r="G70" s="60">
        <f t="shared" si="2"/>
        <v>0.9999999999999999</v>
      </c>
      <c r="H70" s="59">
        <f t="shared" si="2"/>
        <v>130</v>
      </c>
      <c r="I70" s="60">
        <f t="shared" si="2"/>
        <v>1</v>
      </c>
      <c r="J70" s="59">
        <f>SUM(J60:J69)</f>
        <v>135</v>
      </c>
      <c r="K70" s="60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86" ht="12"/>
    <row r="87" ht="12"/>
    <row r="88" ht="7.5" customHeight="1"/>
    <row r="90" spans="1:42" ht="40.5" customHeight="1">
      <c r="A90" s="48"/>
      <c r="B90" s="73" t="s">
        <v>31</v>
      </c>
      <c r="C90" s="73"/>
      <c r="D90" s="73"/>
      <c r="E90" s="73"/>
      <c r="F90" s="73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50">
        <v>2016</v>
      </c>
      <c r="E92" s="50">
        <v>2017</v>
      </c>
      <c r="F92" s="50">
        <v>2018</v>
      </c>
      <c r="G92" s="50">
        <v>2019</v>
      </c>
      <c r="H92" s="50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0" s="7" customFormat="1" ht="13.5" thickBot="1">
      <c r="B93" s="40" t="s">
        <v>24</v>
      </c>
      <c r="C93" s="51"/>
      <c r="D93" s="87">
        <v>3</v>
      </c>
      <c r="E93" s="52">
        <v>5</v>
      </c>
      <c r="F93" s="52">
        <v>2</v>
      </c>
      <c r="G93" s="52">
        <v>5</v>
      </c>
      <c r="H93" s="52">
        <v>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2:40" s="7" customFormat="1" ht="13.5" thickBot="1">
      <c r="B94" s="40" t="s">
        <v>21</v>
      </c>
      <c r="C94" s="53"/>
      <c r="D94" s="87">
        <v>1</v>
      </c>
      <c r="E94" s="54">
        <v>1</v>
      </c>
      <c r="F94" s="54">
        <v>1</v>
      </c>
      <c r="G94" s="54">
        <v>0</v>
      </c>
      <c r="H94" s="54"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2:40" s="7" customFormat="1" ht="13.5" thickBot="1">
      <c r="B95" s="40" t="s">
        <v>19</v>
      </c>
      <c r="C95" s="53"/>
      <c r="D95" s="87">
        <v>4</v>
      </c>
      <c r="E95" s="54">
        <v>2</v>
      </c>
      <c r="F95" s="54">
        <v>8</v>
      </c>
      <c r="G95" s="54">
        <v>8</v>
      </c>
      <c r="H95" s="54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2:40" s="7" customFormat="1" ht="13.5" thickBot="1">
      <c r="B96" s="40" t="s">
        <v>20</v>
      </c>
      <c r="C96" s="53"/>
      <c r="D96" s="87">
        <v>5</v>
      </c>
      <c r="E96" s="54">
        <v>8</v>
      </c>
      <c r="F96" s="54">
        <v>3</v>
      </c>
      <c r="G96" s="54">
        <v>3</v>
      </c>
      <c r="H96" s="54">
        <v>4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40" s="7" customFormat="1" ht="12.75" customHeight="1" thickBot="1">
      <c r="B97" s="43" t="s">
        <v>25</v>
      </c>
      <c r="C97" s="53"/>
      <c r="D97" s="87">
        <v>12</v>
      </c>
      <c r="E97" s="54">
        <v>9</v>
      </c>
      <c r="F97" s="54">
        <v>15</v>
      </c>
      <c r="G97" s="54">
        <v>15</v>
      </c>
      <c r="H97" s="54">
        <v>16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40" s="7" customFormat="1" ht="12.75" customHeight="1" thickBot="1">
      <c r="B98" s="43" t="s">
        <v>30</v>
      </c>
      <c r="C98" s="53"/>
      <c r="D98" s="87">
        <v>4</v>
      </c>
      <c r="E98" s="54">
        <v>2</v>
      </c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40" s="7" customFormat="1" ht="15" customHeight="1" thickBot="1">
      <c r="B99" s="40" t="s">
        <v>28</v>
      </c>
      <c r="C99" s="53"/>
      <c r="D99" s="87">
        <v>7</v>
      </c>
      <c r="E99" s="54">
        <v>12</v>
      </c>
      <c r="F99" s="54">
        <v>15</v>
      </c>
      <c r="G99" s="54">
        <v>14</v>
      </c>
      <c r="H99" s="54">
        <v>15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40" s="7" customFormat="1" ht="15" customHeight="1" thickBot="1">
      <c r="B100" s="40" t="s">
        <v>23</v>
      </c>
      <c r="C100" s="53"/>
      <c r="D100" s="87">
        <v>1</v>
      </c>
      <c r="E100" s="54">
        <v>2</v>
      </c>
      <c r="F100" s="54">
        <v>3</v>
      </c>
      <c r="G100" s="54">
        <v>2</v>
      </c>
      <c r="H100" s="54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2:40" s="7" customFormat="1" ht="13.5" thickBot="1">
      <c r="B101" s="40" t="s">
        <v>22</v>
      </c>
      <c r="C101" s="51"/>
      <c r="D101" s="87">
        <v>1</v>
      </c>
      <c r="E101" s="55">
        <v>1</v>
      </c>
      <c r="F101" s="55">
        <v>2</v>
      </c>
      <c r="G101" s="55">
        <v>0</v>
      </c>
      <c r="H101" s="55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4" spans="2:63" ht="18.75" customHeight="1">
      <c r="B104" s="73" t="s">
        <v>32</v>
      </c>
      <c r="C104" s="73"/>
      <c r="D104" s="73"/>
      <c r="E104" s="73"/>
      <c r="F104" s="73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6">
        <v>15.22</v>
      </c>
      <c r="D106" s="44" t="s">
        <v>33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41.67</v>
      </c>
      <c r="D107" s="44" t="s">
        <v>34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7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90:F90"/>
    <mergeCell ref="I12:J12"/>
    <mergeCell ref="B58:C58"/>
    <mergeCell ref="B104:F104"/>
    <mergeCell ref="D58:E58"/>
    <mergeCell ref="F58:G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2011-10-14T21:49:10Z</cp:lastPrinted>
  <dcterms:created xsi:type="dcterms:W3CDTF">2001-08-06T22:26:27Z</dcterms:created>
  <dcterms:modified xsi:type="dcterms:W3CDTF">2020-07-12T05:03:42Z</dcterms:modified>
  <cp:category/>
  <cp:version/>
  <cp:contentType/>
  <cp:contentStatus/>
</cp:coreProperties>
</file>