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90" windowWidth="13635" windowHeight="11640" activeTab="0"/>
  </bookViews>
  <sheets>
    <sheet name="Sun State" sheetId="1" r:id="rId1"/>
  </sheets>
  <definedNames>
    <definedName name="_xlnm.Print_Area" localSheetId="0">'Sun State'!$A$1:$I$106</definedName>
  </definedNames>
  <calcPr fullCalcOnLoad="1"/>
</workbook>
</file>

<file path=xl/sharedStrings.xml><?xml version="1.0" encoding="utf-8"?>
<sst xmlns="http://schemas.openxmlformats.org/spreadsheetml/2006/main" count="65" uniqueCount="38">
  <si>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</si>
  <si>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</si>
  <si>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</si>
  <si>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</si>
  <si>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</si>
  <si>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</si>
  <si>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</si>
  <si>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</si>
  <si>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</si>
  <si>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</si>
  <si>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</si>
  <si>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</si>
  <si>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</si>
  <si>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</si>
  <si>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</si>
  <si>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</si>
  <si>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</si>
  <si>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</si>
  <si>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</si>
  <si>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</si>
  <si>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</si>
  <si>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</si>
  <si>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</si>
  <si>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</si>
  <si>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</si>
  <si>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</si>
  <si>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</si>
  <si>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Real Estate Department - Sun State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</si>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</sst>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5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67" fontId="17" fillId="0" borderId="25" xfId="5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67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59" applyNumberFormat="1" applyFont="1" applyBorder="1" applyAlignment="1">
      <alignment horizontal="center"/>
    </xf>
    <xf numFmtId="1" fontId="17" fillId="0" borderId="30" xfId="59" applyNumberFormat="1" applyFont="1" applyBorder="1" applyAlignment="1">
      <alignment horizontal="center"/>
    </xf>
    <xf numFmtId="1" fontId="17" fillId="0" borderId="31" xfId="59" applyNumberFormat="1" applyFont="1" applyBorder="1" applyAlignment="1">
      <alignment/>
    </xf>
    <xf numFmtId="1" fontId="17" fillId="0" borderId="32" xfId="59" applyNumberFormat="1" applyFont="1" applyBorder="1" applyAlignment="1">
      <alignment horizontal="center"/>
    </xf>
    <xf numFmtId="1" fontId="17" fillId="0" borderId="33" xfId="59" applyNumberFormat="1" applyFont="1" applyBorder="1" applyAlignment="1">
      <alignment horizontal="center"/>
    </xf>
    <xf numFmtId="1" fontId="17" fillId="0" borderId="18" xfId="59" applyNumberFormat="1" applyFont="1" applyBorder="1" applyAlignment="1">
      <alignment horizontal="center"/>
    </xf>
    <xf numFmtId="1" fontId="17" fillId="0" borderId="34" xfId="59" applyNumberFormat="1" applyFont="1" applyBorder="1" applyAlignment="1">
      <alignment horizontal="center"/>
    </xf>
    <xf numFmtId="171" fontId="17" fillId="0" borderId="31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67" fontId="17" fillId="0" borderId="36" xfId="59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17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21" fillId="0" borderId="39" xfId="0" applyFont="1" applyBorder="1" applyAlignment="1">
      <alignment/>
    </xf>
    <xf numFmtId="0" fontId="21" fillId="0" borderId="38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8" fillId="0" borderId="0" xfId="59" applyNumberFormat="1" applyFont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18" fillId="0" borderId="23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43" xfId="59" applyNumberFormat="1" applyFont="1" applyBorder="1" applyAlignment="1">
      <alignment horizontal="center"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3775"/>
          <c:w val="0.90425"/>
          <c:h val="0.8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 State'!$B$57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State'!$C$60:$C$68</c:f>
              <c:numCache/>
            </c:numRef>
          </c:val>
        </c:ser>
        <c:ser>
          <c:idx val="2"/>
          <c:order val="1"/>
          <c:tx>
            <c:strRef>
              <c:f>'Sun State'!$D$57:$E$57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State'!$E$60:$E$68</c:f>
              <c:numCache/>
            </c:numRef>
          </c:val>
        </c:ser>
        <c:ser>
          <c:idx val="3"/>
          <c:order val="2"/>
          <c:tx>
            <c:strRef>
              <c:f>'Sun State'!$F$57:$G$57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State'!$G$60:$G$68</c:f>
              <c:numCache/>
            </c:numRef>
          </c:val>
        </c:ser>
        <c:ser>
          <c:idx val="4"/>
          <c:order val="3"/>
          <c:tx>
            <c:strRef>
              <c:f>'Sun State'!$H$57:$I$57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State'!$I$60:$I$68</c:f>
              <c:numCache/>
            </c:numRef>
          </c:val>
        </c:ser>
        <c:ser>
          <c:idx val="1"/>
          <c:order val="4"/>
          <c:tx>
            <c:strRef>
              <c:f>'Sun State'!$J$57:$K$57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State'!$K$60:$K$68</c:f>
              <c:numCache/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6172"/>
        <c:crosses val="autoZero"/>
        <c:auto val="1"/>
        <c:lblOffset val="100"/>
        <c:tickLblSkip val="1"/>
        <c:noMultiLvlLbl val="0"/>
      </c:catAx>
      <c:valAx>
        <c:axId val="38816172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50869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"/>
          <c:y val="0.93925"/>
          <c:w val="0.465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165"/>
          <c:w val="0.96225"/>
          <c:h val="0.64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State'!$I$14:$I$22</c:f>
              <c:numCache/>
            </c:numRef>
          </c:val>
          <c:smooth val="0"/>
        </c:ser>
        <c:marker val="1"/>
        <c:axId val="13801229"/>
        <c:axId val="57102198"/>
      </c:line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 val="autoZero"/>
        <c:auto val="1"/>
        <c:lblOffset val="100"/>
        <c:tickLblSkip val="1"/>
        <c:noMultiLvlLbl val="0"/>
      </c:catAx>
      <c:valAx>
        <c:axId val="5710219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28"/>
          <c:w val="0.95925"/>
          <c:h val="0.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State'!$J$14:$J$22</c:f>
              <c:numCache/>
            </c:numRef>
          </c:val>
          <c:smooth val="0"/>
        </c:ser>
        <c:marker val="1"/>
        <c:axId val="44157735"/>
        <c:axId val="61875296"/>
      </c:line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5296"/>
        <c:crosses val="autoZero"/>
        <c:auto val="1"/>
        <c:lblOffset val="100"/>
        <c:tickLblSkip val="1"/>
        <c:noMultiLvlLbl val="0"/>
      </c:catAx>
      <c:valAx>
        <c:axId val="6187529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773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0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0.95225</cdr:x>
      <cdr:y>0.526</cdr:y>
    </cdr:from>
    <cdr:to>
      <cdr:x>0.99125</cdr:x>
      <cdr:y>0.77025</cdr:y>
    </cdr:to>
    <cdr:sp>
      <cdr:nvSpPr>
        <cdr:cNvPr id="1" name="AutoShape 1"/>
        <cdr:cNvSpPr>
          <a:spLocks/>
        </cdr:cNvSpPr>
      </cdr:nvSpPr>
      <cdr:spPr>
        <a:xfrm>
          <a:off x="7258050" y="1276350"/>
          <a:ext cx="295275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0.3685</cdr:y>
    </cdr:from>
    <cdr:to>
      <cdr:x>1</cdr:x>
      <cdr:y>0.5425</cdr:y>
    </cdr:to>
    <cdr:sp>
      <cdr:nvSpPr>
        <cdr:cNvPr id="1" name="AutoShape 2"/>
        <cdr:cNvSpPr>
          <a:spLocks/>
        </cdr:cNvSpPr>
      </cdr:nvSpPr>
      <cdr:spPr>
        <a:xfrm>
          <a:off x="5648325" y="80962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0.345</cdr:y>
    </cdr:from>
    <cdr:to>
      <cdr:x>1</cdr:x>
      <cdr:y>0.5105</cdr:y>
    </cdr:to>
    <cdr:sp>
      <cdr:nvSpPr>
        <cdr:cNvPr id="1" name="AutoShape 2"/>
        <cdr:cNvSpPr>
          <a:spLocks/>
        </cdr:cNvSpPr>
      </cdr:nvSpPr>
      <cdr:spPr>
        <a:xfrm>
          <a:off x="5657850" y="7810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466725</xdr:colOff>
      <xdr:row>85</xdr:row>
      <xdr:rowOff>123825</xdr:rowOff>
    </xdr:to>
    <xdr:graphicFrame>
      <xdr:nvGraphicFramePr>
        <xdr:cNvPr id="1" name="Chart 1"/>
        <xdr:cNvGraphicFramePr/>
      </xdr:nvGraphicFramePr>
      <xdr:xfrm>
        <a:off x="0" y="11811000"/>
        <a:ext cx="7629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19050</xdr:rowOff>
    </xdr:from>
    <xdr:to>
      <xdr:col>6</xdr:col>
      <xdr:colOff>581025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47625" y="423862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3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114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250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22</xdr:row>
      <xdr:rowOff>38100</xdr:rowOff>
    </xdr:from>
    <xdr:to>
      <xdr:col>8</xdr:col>
      <xdr:colOff>647700</xdr:colOff>
      <xdr:row>26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248400" y="4257675"/>
          <a:ext cx="1562100" cy="581025"/>
        </a:xfrm>
        <a:prstGeom prst="borderCallout1">
          <a:avLst>
            <a:gd name="adj1" fmla="val -261111"/>
            <a:gd name="adj2" fmla="val -3463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781050</xdr:colOff>
      <xdr:row>37</xdr:row>
      <xdr:rowOff>38100</xdr:rowOff>
    </xdr:from>
    <xdr:to>
      <xdr:col>8</xdr:col>
      <xdr:colOff>800100</xdr:colOff>
      <xdr:row>39</xdr:row>
      <xdr:rowOff>38100</xdr:rowOff>
    </xdr:to>
    <xdr:sp>
      <xdr:nvSpPr>
        <xdr:cNvPr id="6" name="AutoShape 9"/>
        <xdr:cNvSpPr>
          <a:spLocks/>
        </xdr:cNvSpPr>
      </xdr:nvSpPr>
      <xdr:spPr>
        <a:xfrm>
          <a:off x="6162675" y="6543675"/>
          <a:ext cx="1800225" cy="3048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525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84</xdr:row>
      <xdr:rowOff>28575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40017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525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790575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52900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8" name="Text Box 42"/>
        <xdr:cNvSpPr txBox="1">
          <a:spLocks noChangeArrowheads="1"/>
        </xdr:cNvSpPr>
      </xdr:nvSpPr>
      <xdr:spPr>
        <a:xfrm>
          <a:off x="4152900" y="17202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6"/>
  <sheetViews>
    <sheetView showGridLines="0" tabSelected="1" zoomScaleSheetLayoutView="100" zoomScalePageLayoutView="0" workbookViewId="0" topLeftCell="A1">
      <selection activeCell="G106" sqref="G106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2.00390625" style="4" customWidth="1"/>
    <col min="9" max="9" width="11.375" style="4" customWidth="1"/>
    <col min="10" max="11" width="11.375" style="5" customWidth="1"/>
    <col min="12" max="42" width="5.00390625" style="5" customWidth="1"/>
    <col min="43" max="48" width="5.00390625" style="4" customWidth="1"/>
    <col min="49" max="16384" width="11.375" style="4" customWidth="1"/>
  </cols>
  <sheetData>
    <row r="1" ht="15" customHeight="1"/>
    <row r="2" spans="1:10" ht="22.5">
      <c r="A2" s="67" t="s">
        <v>27</v>
      </c>
      <c r="B2" s="67"/>
      <c r="C2" s="67"/>
      <c r="D2" s="67"/>
      <c r="E2" s="67"/>
      <c r="F2" s="67"/>
      <c r="G2" s="67"/>
      <c r="H2" s="68"/>
      <c r="I2" s="68"/>
      <c r="J2" s="6"/>
    </row>
    <row r="3" spans="1:10" ht="15.75" customHeight="1">
      <c r="A3" s="69" t="s">
        <v>37</v>
      </c>
      <c r="B3" s="69"/>
      <c r="C3" s="69"/>
      <c r="D3" s="69"/>
      <c r="E3" s="69"/>
      <c r="F3" s="69"/>
      <c r="G3" s="69"/>
      <c r="H3" s="68"/>
      <c r="I3" s="68"/>
      <c r="J3" s="6"/>
    </row>
    <row r="4" ht="6.75" customHeight="1">
      <c r="F4" s="7"/>
    </row>
    <row r="5" ht="13.5" thickBot="1">
      <c r="F5" s="7"/>
    </row>
    <row r="6" spans="1:42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36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10" t="s">
        <v>1</v>
      </c>
      <c r="B7" s="11">
        <v>0.97</v>
      </c>
      <c r="C7" s="11">
        <v>1</v>
      </c>
      <c r="D7" s="11">
        <v>0.96</v>
      </c>
      <c r="E7" s="11">
        <v>1</v>
      </c>
      <c r="F7" s="11">
        <v>1</v>
      </c>
      <c r="G7" s="11">
        <v>0.93</v>
      </c>
      <c r="H7" s="11">
        <v>1</v>
      </c>
      <c r="I7" s="11">
        <v>1</v>
      </c>
      <c r="J7" s="12">
        <v>0.963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ht="15" customHeight="1">
      <c r="D8" s="3" t="s">
        <v>35</v>
      </c>
    </row>
    <row r="9" ht="15" customHeight="1">
      <c r="D9" s="3"/>
    </row>
    <row r="10" spans="1:9" ht="18.75">
      <c r="A10" s="70" t="s">
        <v>2</v>
      </c>
      <c r="B10" s="70"/>
      <c r="C10" s="70"/>
      <c r="D10" s="70"/>
      <c r="E10" s="70"/>
      <c r="F10" s="70"/>
      <c r="G10" s="70"/>
      <c r="H10" s="71"/>
      <c r="I10" s="71"/>
    </row>
    <row r="11" spans="1:8" ht="12" customHeight="1" thickBot="1">
      <c r="A11" s="78"/>
      <c r="B11" s="78"/>
      <c r="C11" s="78"/>
      <c r="D11" s="78"/>
      <c r="E11" s="78"/>
      <c r="F11" s="78"/>
      <c r="G11" s="78"/>
      <c r="H11" s="13"/>
    </row>
    <row r="12" spans="2:41" s="1" customFormat="1" ht="15.75" thickBot="1">
      <c r="B12" s="73" t="s">
        <v>3</v>
      </c>
      <c r="C12" s="74"/>
      <c r="D12" s="75"/>
      <c r="E12" s="73" t="s">
        <v>4</v>
      </c>
      <c r="F12" s="76"/>
      <c r="G12" s="77"/>
      <c r="H12" s="14" t="s">
        <v>5</v>
      </c>
      <c r="I12" s="79" t="s">
        <v>6</v>
      </c>
      <c r="J12" s="6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</v>
      </c>
      <c r="C14" s="24">
        <v>0.6379</v>
      </c>
      <c r="D14" s="25">
        <v>-0.039</v>
      </c>
      <c r="E14" s="23">
        <v>0.6</v>
      </c>
      <c r="F14" s="24">
        <v>0.6542</v>
      </c>
      <c r="G14" s="25">
        <v>0.102</v>
      </c>
      <c r="H14" s="26" t="s">
        <v>13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</v>
      </c>
      <c r="C15" s="24">
        <v>0.6414</v>
      </c>
      <c r="D15" s="25">
        <f aca="true" t="shared" si="0" ref="D15:D22">(C15-C14)/C14</f>
        <v>0.005486753409625251</v>
      </c>
      <c r="E15" s="23">
        <v>0.6</v>
      </c>
      <c r="F15" s="24">
        <v>0.5035</v>
      </c>
      <c r="G15" s="25">
        <f aca="true" t="shared" si="1" ref="G15:G22">(F15-F14)/F14</f>
        <v>-0.23035768878018964</v>
      </c>
      <c r="H15" s="26" t="s">
        <v>29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0.6592</v>
      </c>
      <c r="D16" s="25">
        <f t="shared" si="0"/>
        <v>0.027751792952915556</v>
      </c>
      <c r="E16" s="23">
        <v>0.6</v>
      </c>
      <c r="F16" s="24">
        <v>0.6958</v>
      </c>
      <c r="G16" s="25">
        <f t="shared" si="1"/>
        <v>0.38192651439920566</v>
      </c>
      <c r="H16" s="26" t="s">
        <v>13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0.6711</v>
      </c>
      <c r="D17" s="25">
        <f t="shared" si="0"/>
        <v>0.01805218446601945</v>
      </c>
      <c r="E17" s="23">
        <v>0.6</v>
      </c>
      <c r="F17" s="24">
        <v>0.736</v>
      </c>
      <c r="G17" s="25">
        <f t="shared" si="1"/>
        <v>0.05777522276516243</v>
      </c>
      <c r="H17" s="26" t="s">
        <v>13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0.7726</v>
      </c>
      <c r="D18" s="25">
        <f t="shared" si="0"/>
        <v>0.15124422589777964</v>
      </c>
      <c r="E18" s="23">
        <v>0.6</v>
      </c>
      <c r="F18" s="24">
        <v>0.8035</v>
      </c>
      <c r="G18" s="25">
        <f t="shared" si="1"/>
        <v>0.09171195652173914</v>
      </c>
      <c r="H18" s="26" t="s">
        <v>13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0.7653</v>
      </c>
      <c r="D19" s="25">
        <f t="shared" si="0"/>
        <v>-0.009448615066010838</v>
      </c>
      <c r="E19" s="23">
        <v>0.6</v>
      </c>
      <c r="F19" s="24">
        <v>0.7887</v>
      </c>
      <c r="G19" s="25">
        <f t="shared" si="1"/>
        <v>-0.01841941505911641</v>
      </c>
      <c r="H19" s="26" t="s">
        <v>13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22">
        <v>2017</v>
      </c>
      <c r="B20" s="23">
        <v>0.6</v>
      </c>
      <c r="C20" s="24">
        <v>0.862</v>
      </c>
      <c r="D20" s="25">
        <f t="shared" si="0"/>
        <v>0.1263556775120868</v>
      </c>
      <c r="E20" s="23">
        <v>0.6</v>
      </c>
      <c r="F20" s="24">
        <v>0.887</v>
      </c>
      <c r="G20" s="25">
        <f t="shared" si="1"/>
        <v>0.12463547609991132</v>
      </c>
      <c r="H20" s="26" t="s">
        <v>13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.75" thickBot="1">
      <c r="A21" s="22">
        <v>2018</v>
      </c>
      <c r="B21" s="82">
        <v>0.6</v>
      </c>
      <c r="C21" s="83">
        <v>0.7293</v>
      </c>
      <c r="D21" s="84">
        <f t="shared" si="0"/>
        <v>-0.15394431554524368</v>
      </c>
      <c r="E21" s="82">
        <v>0.6</v>
      </c>
      <c r="F21" s="83">
        <v>0.747</v>
      </c>
      <c r="G21" s="84">
        <f t="shared" si="1"/>
        <v>-0.15783540022547915</v>
      </c>
      <c r="H21" s="26" t="s">
        <v>13</v>
      </c>
      <c r="I21" s="80">
        <v>0.7593</v>
      </c>
      <c r="J21" s="80">
        <v>0.7154</v>
      </c>
      <c r="T21" s="32"/>
      <c r="U21" s="33"/>
      <c r="X21" s="32"/>
      <c r="Y21" s="33"/>
    </row>
    <row r="22" spans="1:42" s="89" customFormat="1" ht="15" thickBot="1">
      <c r="A22" s="28">
        <v>2019</v>
      </c>
      <c r="B22" s="85">
        <v>0.6</v>
      </c>
      <c r="C22" s="86">
        <v>0.7385</v>
      </c>
      <c r="D22" s="87">
        <f t="shared" si="0"/>
        <v>0.012614836144248043</v>
      </c>
      <c r="E22" s="88">
        <v>0.6</v>
      </c>
      <c r="F22" s="86">
        <v>0.6788</v>
      </c>
      <c r="G22" s="87">
        <f t="shared" si="1"/>
        <v>-0.0912985274431058</v>
      </c>
      <c r="H22" s="29" t="s">
        <v>13</v>
      </c>
      <c r="I22" s="81">
        <v>0.7365</v>
      </c>
      <c r="J22" s="81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72" t="s">
        <v>14</v>
      </c>
      <c r="B55" s="72"/>
      <c r="C55" s="72"/>
      <c r="D55" s="72"/>
      <c r="E55" s="72"/>
      <c r="F55" s="72"/>
      <c r="G55" s="72"/>
      <c r="H55" s="71"/>
      <c r="I55" s="71"/>
    </row>
    <row r="56" ht="12.75" thickBot="1"/>
    <row r="57" spans="2:40" s="7" customFormat="1" ht="13.5" customHeight="1" thickBot="1">
      <c r="B57" s="65">
        <v>2015</v>
      </c>
      <c r="C57" s="66"/>
      <c r="D57" s="65">
        <v>2016</v>
      </c>
      <c r="E57" s="66"/>
      <c r="F57" s="65">
        <v>2017</v>
      </c>
      <c r="G57" s="66"/>
      <c r="H57" s="65">
        <v>2018</v>
      </c>
      <c r="I57" s="66"/>
      <c r="J57" s="65">
        <v>2019</v>
      </c>
      <c r="K57" s="66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</row>
    <row r="58" spans="1:40" s="7" customFormat="1" ht="13.5" thickBot="1">
      <c r="A58" s="61" t="s">
        <v>15</v>
      </c>
      <c r="B58" s="36" t="s">
        <v>16</v>
      </c>
      <c r="C58" s="18" t="s">
        <v>17</v>
      </c>
      <c r="D58" s="36" t="s">
        <v>16</v>
      </c>
      <c r="E58" s="18" t="s">
        <v>17</v>
      </c>
      <c r="F58" s="36" t="s">
        <v>16</v>
      </c>
      <c r="G58" s="18" t="s">
        <v>17</v>
      </c>
      <c r="H58" s="36" t="s">
        <v>16</v>
      </c>
      <c r="I58" s="18" t="s">
        <v>17</v>
      </c>
      <c r="J58" s="36" t="s">
        <v>16</v>
      </c>
      <c r="K58" s="18" t="s">
        <v>17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s="7" customFormat="1" ht="12.75">
      <c r="A59" s="40" t="s">
        <v>18</v>
      </c>
      <c r="B59" s="37">
        <v>124</v>
      </c>
      <c r="C59" s="38">
        <f>B59/B69</f>
        <v>0.7725856697819314</v>
      </c>
      <c r="D59" s="37">
        <v>106</v>
      </c>
      <c r="E59" s="38">
        <f>D59/D69</f>
        <v>0.7653429602888087</v>
      </c>
      <c r="F59" s="37">
        <v>105.8</v>
      </c>
      <c r="G59" s="38">
        <f>F59/F69</f>
        <v>0.8330708661417323</v>
      </c>
      <c r="H59" s="37">
        <v>102.1</v>
      </c>
      <c r="I59" s="38">
        <f>H59/H69</f>
        <v>0.7292857142857142</v>
      </c>
      <c r="J59" s="37">
        <v>96</v>
      </c>
      <c r="K59" s="38">
        <f>J59/J69</f>
        <v>0.7384615384615385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s="7" customFormat="1" ht="12.75">
      <c r="A60" s="40" t="s">
        <v>24</v>
      </c>
      <c r="B60" s="41">
        <v>7.5</v>
      </c>
      <c r="C60" s="42">
        <f>B60/B69</f>
        <v>0.04672897196261682</v>
      </c>
      <c r="D60" s="41">
        <v>7.5</v>
      </c>
      <c r="E60" s="42">
        <f>D60/D69</f>
        <v>0.05415162454873646</v>
      </c>
      <c r="F60" s="41">
        <v>4.2</v>
      </c>
      <c r="G60" s="42">
        <f>F60/F69</f>
        <v>0.03307086614173228</v>
      </c>
      <c r="H60" s="41">
        <v>2.9</v>
      </c>
      <c r="I60" s="42">
        <f>H60/H69</f>
        <v>0.020714285714285713</v>
      </c>
      <c r="J60" s="41">
        <v>5</v>
      </c>
      <c r="K60" s="42">
        <f>J60/J69</f>
        <v>0.038461538461538464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</row>
    <row r="61" spans="1:40" s="7" customFormat="1" ht="12.75">
      <c r="A61" s="40" t="s">
        <v>21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</row>
    <row r="62" spans="1:40" s="7" customFormat="1" ht="12.75">
      <c r="A62" s="40" t="s">
        <v>19</v>
      </c>
      <c r="B62" s="41">
        <v>17</v>
      </c>
      <c r="C62" s="42">
        <f>B62/B69</f>
        <v>0.1059190031152648</v>
      </c>
      <c r="D62" s="41">
        <v>10</v>
      </c>
      <c r="E62" s="42">
        <f>D62/D69</f>
        <v>0.07220216606498195</v>
      </c>
      <c r="F62" s="41">
        <v>7</v>
      </c>
      <c r="G62" s="42">
        <f>F62/F69</f>
        <v>0.05511811023622047</v>
      </c>
      <c r="H62" s="41">
        <v>12</v>
      </c>
      <c r="I62" s="42">
        <f>H62/H69</f>
        <v>0.08571428571428572</v>
      </c>
      <c r="J62" s="41">
        <v>24</v>
      </c>
      <c r="K62" s="42">
        <f>J62/J69</f>
        <v>0.18461538461538463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</row>
    <row r="63" spans="1:40" s="7" customFormat="1" ht="12.75">
      <c r="A63" s="40" t="s">
        <v>20</v>
      </c>
      <c r="B63" s="41">
        <v>11</v>
      </c>
      <c r="C63" s="42">
        <f>B63/B69</f>
        <v>0.06853582554517133</v>
      </c>
      <c r="D63" s="41">
        <v>14</v>
      </c>
      <c r="E63" s="42">
        <f>D63/D69</f>
        <v>0.10108303249097472</v>
      </c>
      <c r="F63" s="41">
        <v>1</v>
      </c>
      <c r="G63" s="42">
        <f>F63/F69</f>
        <v>0.007874015748031496</v>
      </c>
      <c r="H63" s="41">
        <v>22</v>
      </c>
      <c r="I63" s="42">
        <f>H63/H69</f>
        <v>0.15714285714285714</v>
      </c>
      <c r="J63" s="41">
        <v>5</v>
      </c>
      <c r="K63" s="42">
        <f>J63/J69</f>
        <v>0.038461538461538464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s="7" customFormat="1" ht="12.75" customHeight="1">
      <c r="A64" s="43" t="s">
        <v>25</v>
      </c>
      <c r="B64" s="41">
        <v>0</v>
      </c>
      <c r="C64" s="42">
        <f>B64/B69</f>
        <v>0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s="7" customFormat="1" ht="12.75">
      <c r="A65" s="40" t="s">
        <v>30</v>
      </c>
      <c r="B65" s="41">
        <v>0</v>
      </c>
      <c r="C65" s="42">
        <f>B65/B69</f>
        <v>0</v>
      </c>
      <c r="D65" s="41">
        <v>1</v>
      </c>
      <c r="E65" s="42">
        <f>D65/D69</f>
        <v>0.007220216606498195</v>
      </c>
      <c r="F65" s="41">
        <v>4</v>
      </c>
      <c r="G65" s="42">
        <f>F65/F69</f>
        <v>0.031496062992125984</v>
      </c>
      <c r="H65" s="41">
        <v>1</v>
      </c>
      <c r="I65" s="42">
        <f>H65/H69</f>
        <v>0.007142857142857143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</row>
    <row r="66" spans="1:40" s="7" customFormat="1" ht="12.75">
      <c r="A66" s="40" t="s">
        <v>28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</row>
    <row r="67" spans="1:40" s="7" customFormat="1" ht="12.75">
      <c r="A67" s="40" t="s">
        <v>23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</row>
    <row r="68" spans="1:40" s="7" customFormat="1" ht="12.75">
      <c r="A68" s="40" t="s">
        <v>22</v>
      </c>
      <c r="B68" s="41">
        <v>1</v>
      </c>
      <c r="C68" s="42">
        <f>B68/B69</f>
        <v>0.006230529595015576</v>
      </c>
      <c r="D68" s="41">
        <v>0</v>
      </c>
      <c r="E68" s="42">
        <f>D68/D69</f>
        <v>0</v>
      </c>
      <c r="F68" s="41">
        <v>5</v>
      </c>
      <c r="G68" s="42">
        <f>F68/F69</f>
        <v>0.03937007874015748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s="7" customFormat="1" ht="13.5" thickBot="1">
      <c r="A69" s="40" t="s">
        <v>26</v>
      </c>
      <c r="B69" s="62">
        <f>SUM(B59:B68)</f>
        <v>160.5</v>
      </c>
      <c r="C69" s="63">
        <f>SUM(C59:C68)</f>
        <v>1</v>
      </c>
      <c r="D69" s="62">
        <f>SUM(D59:D68)</f>
        <v>138.5</v>
      </c>
      <c r="E69" s="63">
        <f>SUM(E59:E68)</f>
        <v>1</v>
      </c>
      <c r="F69" s="62">
        <f>SUM(F59:F68)</f>
        <v>127</v>
      </c>
      <c r="G69" s="63">
        <f>SUM(G59:G68)</f>
        <v>1</v>
      </c>
      <c r="H69" s="62">
        <f>SUM(H59:H68)</f>
        <v>140</v>
      </c>
      <c r="I69" s="63">
        <f>SUM(I59:I68)</f>
        <v>0.9999999999999999</v>
      </c>
      <c r="J69" s="62">
        <f>SUM(J59:J68)</f>
        <v>130</v>
      </c>
      <c r="K69" s="63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2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</row>
    <row r="71" spans="1:42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</row>
    <row r="72" spans="1:42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</row>
    <row r="73" spans="1:42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2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2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85" ht="12"/>
    <row r="86" ht="12"/>
    <row r="87" ht="7.5" customHeight="1"/>
    <row r="89" spans="1:42" ht="40.5" customHeight="1">
      <c r="A89" s="48"/>
      <c r="B89" s="64" t="s">
        <v>31</v>
      </c>
      <c r="C89" s="64"/>
      <c r="D89" s="64"/>
      <c r="E89" s="64"/>
      <c r="F89" s="64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2:42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3:42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2:41" s="7" customFormat="1" ht="12.75">
      <c r="B92" s="40" t="s">
        <v>24</v>
      </c>
      <c r="C92" s="51"/>
      <c r="D92" s="52">
        <v>3</v>
      </c>
      <c r="E92" s="53">
        <v>3</v>
      </c>
      <c r="F92" s="53">
        <v>5</v>
      </c>
      <c r="G92" s="53">
        <v>2</v>
      </c>
      <c r="H92" s="53">
        <v>5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</row>
    <row r="93" spans="2:41" s="7" customFormat="1" ht="12.75">
      <c r="B93" s="40" t="s">
        <v>21</v>
      </c>
      <c r="C93" s="54"/>
      <c r="D93" s="55">
        <v>2</v>
      </c>
      <c r="E93" s="56">
        <v>1</v>
      </c>
      <c r="F93" s="56">
        <v>1</v>
      </c>
      <c r="G93" s="56">
        <v>1</v>
      </c>
      <c r="H93" s="56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</row>
    <row r="94" spans="2:41" s="7" customFormat="1" ht="12.75">
      <c r="B94" s="40" t="s">
        <v>19</v>
      </c>
      <c r="C94" s="54"/>
      <c r="D94" s="55">
        <v>4</v>
      </c>
      <c r="E94" s="56">
        <v>4</v>
      </c>
      <c r="F94" s="56">
        <v>2</v>
      </c>
      <c r="G94" s="56">
        <v>8</v>
      </c>
      <c r="H94" s="56">
        <v>8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</row>
    <row r="95" spans="2:41" s="7" customFormat="1" ht="12.75">
      <c r="B95" s="40" t="s">
        <v>20</v>
      </c>
      <c r="C95" s="54"/>
      <c r="D95" s="55">
        <v>5</v>
      </c>
      <c r="E95" s="56">
        <v>5</v>
      </c>
      <c r="F95" s="56">
        <v>8</v>
      </c>
      <c r="G95" s="56">
        <v>3</v>
      </c>
      <c r="H95" s="56">
        <v>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</row>
    <row r="96" spans="2:41" s="7" customFormat="1" ht="12.75" customHeight="1">
      <c r="B96" s="43" t="s">
        <v>25</v>
      </c>
      <c r="C96" s="54"/>
      <c r="D96" s="55">
        <v>15</v>
      </c>
      <c r="E96" s="56">
        <v>12</v>
      </c>
      <c r="F96" s="56">
        <v>9</v>
      </c>
      <c r="G96" s="56">
        <v>15</v>
      </c>
      <c r="H96" s="56">
        <v>15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</row>
    <row r="97" spans="2:41" s="7" customFormat="1" ht="12.75" customHeight="1">
      <c r="B97" s="43" t="s">
        <v>30</v>
      </c>
      <c r="C97" s="54"/>
      <c r="D97" s="55">
        <v>2</v>
      </c>
      <c r="E97" s="56">
        <v>4</v>
      </c>
      <c r="F97" s="56">
        <v>2</v>
      </c>
      <c r="G97" s="56"/>
      <c r="H97" s="56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</row>
    <row r="98" spans="2:41" s="7" customFormat="1" ht="15" customHeight="1">
      <c r="B98" s="40" t="s">
        <v>28</v>
      </c>
      <c r="C98" s="54"/>
      <c r="D98" s="55">
        <v>12</v>
      </c>
      <c r="E98" s="56">
        <v>7</v>
      </c>
      <c r="F98" s="56">
        <v>12</v>
      </c>
      <c r="G98" s="56">
        <v>15</v>
      </c>
      <c r="H98" s="56">
        <v>14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</row>
    <row r="99" spans="2:41" s="7" customFormat="1" ht="15" customHeight="1">
      <c r="B99" s="40" t="s">
        <v>23</v>
      </c>
      <c r="C99" s="54"/>
      <c r="D99" s="55">
        <v>2</v>
      </c>
      <c r="E99" s="56">
        <v>1</v>
      </c>
      <c r="F99" s="56">
        <v>2</v>
      </c>
      <c r="G99" s="56">
        <v>3</v>
      </c>
      <c r="H99" s="56">
        <v>2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</row>
    <row r="100" spans="2:41" s="7" customFormat="1" ht="13.5" thickBot="1">
      <c r="B100" s="40" t="s">
        <v>22</v>
      </c>
      <c r="C100" s="51"/>
      <c r="D100" s="57">
        <v>0</v>
      </c>
      <c r="E100" s="58">
        <v>1</v>
      </c>
      <c r="F100" s="58">
        <v>1</v>
      </c>
      <c r="G100" s="58">
        <v>2</v>
      </c>
      <c r="H100" s="58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</row>
    <row r="103" spans="2:63" ht="18.75" customHeight="1">
      <c r="B103" s="64" t="s">
        <v>32</v>
      </c>
      <c r="C103" s="64"/>
      <c r="D103" s="64"/>
      <c r="E103" s="64"/>
      <c r="F103" s="64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43:63" ht="12"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9">
        <v>16.69</v>
      </c>
      <c r="D105" s="44" t="s">
        <v>33</v>
      </c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0">
        <v>45.5</v>
      </c>
      <c r="D106" s="44" t="s">
        <v>34</v>
      </c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6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89:F89"/>
    <mergeCell ref="I12:J12"/>
    <mergeCell ref="D57:E57"/>
    <mergeCell ref="B103:F103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2011-10-14T21:49:10Z</cp:lastPrinted>
  <dcterms:created xsi:type="dcterms:W3CDTF">2001-08-06T22:26:27Z</dcterms:created>
  <dcterms:modified xsi:type="dcterms:W3CDTF">2019-04-24T19:28:39Z</dcterms:modified>
  <cp:category/>
  <cp:version/>
  <cp:contentType/>
  <cp:contentStatus/>
</cp:coreProperties>
</file>