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Parks at site 196" sheetId="2" r:id="rId1"/>
    <sheet name="Parks" sheetId="1" r:id="rId2"/>
  </sheets>
  <definedNames>
    <definedName name="_xlnm.Print_Area" localSheetId="1">Parks!$A$1:$I$106</definedName>
    <definedName name="_xlnm.Print_Area" localSheetId="0">'Parks at site 196'!$A$1:$H$103</definedName>
  </definedNames>
  <calcPr calcId="152511"/>
</workbook>
</file>

<file path=xl/calcChain.xml><?xml version="1.0" encoding="utf-8"?>
<calcChain xmlns="http://schemas.openxmlformats.org/spreadsheetml/2006/main">
  <c r="J66" i="2" l="1"/>
  <c r="K59" i="2" s="1"/>
  <c r="G19" i="2"/>
  <c r="D19" i="2"/>
  <c r="H66" i="2"/>
  <c r="I59" i="2" s="1"/>
  <c r="G18" i="2"/>
  <c r="D18" i="2"/>
  <c r="F66" i="2"/>
  <c r="G58" i="2" s="1"/>
  <c r="G17" i="2"/>
  <c r="D17" i="2"/>
  <c r="J69" i="1"/>
  <c r="K67" i="1"/>
  <c r="G22" i="1"/>
  <c r="D22" i="1"/>
  <c r="H69" i="1"/>
  <c r="I61" i="1"/>
  <c r="G21" i="1"/>
  <c r="D21" i="1"/>
  <c r="D66" i="2"/>
  <c r="E63" i="2" s="1"/>
  <c r="G16" i="2"/>
  <c r="D16" i="2"/>
  <c r="F69" i="1"/>
  <c r="G61" i="1"/>
  <c r="G19" i="1"/>
  <c r="G20" i="1"/>
  <c r="D19" i="1"/>
  <c r="D20" i="1"/>
  <c r="B66" i="2"/>
  <c r="C58" i="2" s="1"/>
  <c r="C56" i="2"/>
  <c r="G15" i="2"/>
  <c r="D15" i="2"/>
  <c r="G18" i="1"/>
  <c r="G17" i="1"/>
  <c r="G16" i="1"/>
  <c r="D18" i="1"/>
  <c r="D17" i="1"/>
  <c r="B69" i="1"/>
  <c r="C64" i="1"/>
  <c r="C67" i="1"/>
  <c r="G15" i="1"/>
  <c r="D16" i="1"/>
  <c r="D15" i="1"/>
  <c r="D69" i="1"/>
  <c r="E61" i="1"/>
  <c r="G59" i="1"/>
  <c r="E60" i="1"/>
  <c r="C59" i="2"/>
  <c r="C63" i="2"/>
  <c r="C57" i="2"/>
  <c r="E63" i="1"/>
  <c r="E67" i="1"/>
  <c r="E59" i="1"/>
  <c r="E62" i="1"/>
  <c r="E62" i="2"/>
  <c r="E60" i="2"/>
  <c r="C62" i="1"/>
  <c r="C63" i="1"/>
  <c r="C60" i="1"/>
  <c r="C61" i="1"/>
  <c r="G62" i="1"/>
  <c r="C66" i="1"/>
  <c r="C59" i="1"/>
  <c r="C68" i="1"/>
  <c r="C65" i="1"/>
  <c r="K61" i="1"/>
  <c r="K65" i="1"/>
  <c r="K60" i="1"/>
  <c r="K68" i="1"/>
  <c r="E68" i="1"/>
  <c r="G64" i="1"/>
  <c r="G60" i="1"/>
  <c r="E64" i="1"/>
  <c r="E66" i="1"/>
  <c r="E65" i="1"/>
  <c r="G68" i="1"/>
  <c r="I58" i="2"/>
  <c r="I56" i="2"/>
  <c r="I64" i="2"/>
  <c r="I57" i="2"/>
  <c r="I65" i="2"/>
  <c r="I67" i="1"/>
  <c r="I68" i="1"/>
  <c r="G67" i="1"/>
  <c r="G63" i="1"/>
  <c r="G65" i="1"/>
  <c r="I66" i="1"/>
  <c r="G66" i="1"/>
  <c r="G69" i="1"/>
  <c r="E69" i="1"/>
  <c r="K63" i="1"/>
  <c r="I59" i="1"/>
  <c r="K62" i="1"/>
  <c r="C69" i="1"/>
  <c r="I65" i="1"/>
  <c r="I64" i="1"/>
  <c r="K59" i="1"/>
  <c r="I60" i="1"/>
  <c r="I69" i="1"/>
  <c r="K66" i="1"/>
  <c r="K64" i="1"/>
  <c r="I62" i="1"/>
  <c r="I63" i="1"/>
  <c r="E56" i="2"/>
  <c r="E64" i="2"/>
  <c r="E59" i="2"/>
  <c r="E57" i="2"/>
  <c r="E61" i="2"/>
  <c r="E65" i="2"/>
  <c r="K69" i="1"/>
  <c r="I63" i="2" l="1"/>
  <c r="G56" i="2"/>
  <c r="I61" i="2"/>
  <c r="G61" i="2"/>
  <c r="C60" i="2"/>
  <c r="I62" i="2"/>
  <c r="I60" i="2"/>
  <c r="I66" i="2" s="1"/>
  <c r="G62" i="2"/>
  <c r="C62" i="2"/>
  <c r="K61" i="2"/>
  <c r="K62" i="2"/>
  <c r="K63" i="2"/>
  <c r="K57" i="2"/>
  <c r="K60" i="2"/>
  <c r="K64" i="2"/>
  <c r="K58" i="2"/>
  <c r="K56" i="2"/>
  <c r="K65" i="2"/>
  <c r="G60" i="2"/>
  <c r="G57" i="2"/>
  <c r="C64" i="2"/>
  <c r="G64" i="2"/>
  <c r="G59" i="2"/>
  <c r="C61" i="2"/>
  <c r="E58" i="2"/>
  <c r="E66" i="2" s="1"/>
  <c r="G65" i="2"/>
  <c r="G63" i="2"/>
  <c r="C65" i="2"/>
  <c r="K66" i="2" l="1"/>
  <c r="C66" i="2"/>
  <c r="G66" i="2"/>
</calcChain>
</file>

<file path=xl/sharedStrings.xml><?xml version="1.0" encoding="utf-8"?>
<sst xmlns="http://schemas.openxmlformats.org/spreadsheetml/2006/main" count="127" uniqueCount="40">
  <si>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</si>
  <si>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</si>
  <si>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</si>
  <si>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</si>
  <si>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</si>
  <si>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</si>
  <si>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</si>
  <si>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</si>
  <si>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</si>
  <si>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</si>
  <si>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</si>
  <si>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</si>
  <si>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</si>
  <si>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</si>
  <si>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</si>
  <si>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</si>
  <si>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</si>
  <si>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</si>
  <si>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</si>
  <si>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</si>
  <si>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</si>
  <si>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</si>
  <si>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</si>
  <si>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</si>
  <si>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</si>
  <si>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</si>
  <si>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</si>
  <si>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</si>
  <si>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Parks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</si>
  <si>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</si>
  <si>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</si>
  <si>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</si>
  <si>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</si>
  <si>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</si>
  <si>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</si>
  <si>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</si>
  <si>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</si>
  <si>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</si>
  <si>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</si>
  <si>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State Parks - N. 23rd Avenue (Site 196)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</si>
</sst>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0.0%"/>
  </numFmts>
  <fonts count="35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37" applyNumberFormat="0" applyAlignment="0" applyProtection="0"/>
    <xf numFmtId="0" fontId="22" fillId="28" borderId="38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37" applyNumberFormat="0" applyAlignment="0" applyProtection="0"/>
    <xf numFmtId="0" fontId="29" fillId="0" borderId="42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43" applyNumberFormat="0" applyFont="0" applyAlignment="0" applyProtection="0"/>
    <xf numFmtId="0" fontId="31" fillId="27" borderId="44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9" fontId="11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42" applyNumberFormat="1" applyFont="1" applyBorder="1" applyAlignment="1">
      <alignment horizontal="center"/>
    </xf>
    <xf numFmtId="167" fontId="2" fillId="0" borderId="12" xfId="42" applyNumberFormat="1" applyFont="1" applyBorder="1" applyAlignment="1">
      <alignment horizontal="center"/>
    </xf>
    <xf numFmtId="167" fontId="2" fillId="0" borderId="13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28" applyNumberFormat="1" applyFont="1" applyBorder="1"/>
    <xf numFmtId="167" fontId="10" fillId="0" borderId="16" xfId="42" applyNumberFormat="1" applyFont="1" applyBorder="1"/>
    <xf numFmtId="167" fontId="17" fillId="0" borderId="0" xfId="0" applyNumberFormat="1" applyFont="1" applyBorder="1"/>
    <xf numFmtId="0" fontId="10" fillId="0" borderId="17" xfId="0" applyFont="1" applyBorder="1"/>
    <xf numFmtId="3" fontId="10" fillId="0" borderId="18" xfId="28" applyNumberFormat="1" applyFont="1" applyBorder="1"/>
    <xf numFmtId="167" fontId="10" fillId="0" borderId="13" xfId="4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42" applyNumberFormat="1" applyFont="1" applyBorder="1"/>
    <xf numFmtId="1" fontId="10" fillId="0" borderId="20" xfId="42" applyNumberFormat="1" applyFont="1" applyBorder="1" applyAlignment="1">
      <alignment horizontal="center"/>
    </xf>
    <xf numFmtId="1" fontId="10" fillId="0" borderId="21" xfId="42" applyNumberFormat="1" applyFont="1" applyBorder="1" applyAlignment="1">
      <alignment horizontal="center"/>
    </xf>
    <xf numFmtId="1" fontId="10" fillId="0" borderId="22" xfId="42" applyNumberFormat="1" applyFont="1" applyBorder="1"/>
    <xf numFmtId="1" fontId="10" fillId="0" borderId="23" xfId="42" applyNumberFormat="1" applyFont="1" applyBorder="1" applyAlignment="1">
      <alignment horizontal="center"/>
    </xf>
    <xf numFmtId="1" fontId="10" fillId="0" borderId="24" xfId="42" applyNumberFormat="1" applyFont="1" applyBorder="1" applyAlignment="1">
      <alignment horizontal="center"/>
    </xf>
    <xf numFmtId="0" fontId="17" fillId="0" borderId="0" xfId="0" applyFont="1" applyAlignment="1"/>
    <xf numFmtId="1" fontId="10" fillId="0" borderId="9" xfId="42" applyNumberFormat="1" applyFont="1" applyBorder="1" applyAlignment="1">
      <alignment horizontal="center"/>
    </xf>
    <xf numFmtId="1" fontId="10" fillId="0" borderId="25" xfId="4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6" xfId="0" applyNumberFormat="1" applyFont="1" applyBorder="1"/>
    <xf numFmtId="167" fontId="10" fillId="0" borderId="27" xfId="42" applyNumberFormat="1" applyFont="1" applyBorder="1"/>
    <xf numFmtId="167" fontId="2" fillId="0" borderId="0" xfId="42" applyNumberFormat="1" applyFont="1" applyAlignment="1">
      <alignment horizontal="center"/>
    </xf>
    <xf numFmtId="167" fontId="11" fillId="0" borderId="0" xfId="42" applyNumberFormat="1" applyFont="1" applyAlignment="1">
      <alignment horizontal="center"/>
    </xf>
    <xf numFmtId="167" fontId="2" fillId="0" borderId="28" xfId="42" applyNumberFormat="1" applyFont="1" applyBorder="1" applyAlignment="1">
      <alignment horizontal="center"/>
    </xf>
    <xf numFmtId="167" fontId="2" fillId="0" borderId="29" xfId="42" applyNumberFormat="1" applyFont="1" applyBorder="1" applyAlignment="1">
      <alignment horizontal="center"/>
    </xf>
    <xf numFmtId="167" fontId="2" fillId="0" borderId="30" xfId="42" applyNumberFormat="1" applyFont="1" applyBorder="1" applyAlignment="1">
      <alignment horizontal="center"/>
    </xf>
    <xf numFmtId="167" fontId="11" fillId="0" borderId="14" xfId="42" applyNumberFormat="1" applyFont="1" applyBorder="1" applyAlignment="1">
      <alignment horizontal="center"/>
    </xf>
    <xf numFmtId="167" fontId="11" fillId="0" borderId="6" xfId="42" applyNumberFormat="1" applyFont="1" applyBorder="1" applyAlignment="1">
      <alignment horizontal="center"/>
    </xf>
    <xf numFmtId="167" fontId="11" fillId="0" borderId="7" xfId="42" applyNumberFormat="1" applyFont="1" applyBorder="1" applyAlignment="1">
      <alignment horizontal="center"/>
    </xf>
    <xf numFmtId="167" fontId="11" fillId="0" borderId="31" xfId="42" applyNumberFormat="1" applyFont="1" applyBorder="1" applyAlignment="1">
      <alignment horizontal="center"/>
    </xf>
    <xf numFmtId="0" fontId="14" fillId="0" borderId="0" xfId="0" applyFont="1"/>
    <xf numFmtId="167" fontId="2" fillId="0" borderId="32" xfId="42" applyNumberFormat="1" applyFont="1" applyBorder="1" applyAlignment="1">
      <alignment horizontal="center"/>
    </xf>
    <xf numFmtId="167" fontId="2" fillId="0" borderId="33" xfId="42" applyNumberFormat="1" applyFont="1" applyBorder="1" applyAlignment="1">
      <alignment horizontal="center"/>
    </xf>
    <xf numFmtId="167" fontId="2" fillId="0" borderId="14" xfId="42" applyNumberFormat="1" applyFont="1" applyBorder="1" applyAlignment="1">
      <alignment horizontal="center"/>
    </xf>
    <xf numFmtId="167" fontId="2" fillId="0" borderId="6" xfId="42" applyNumberFormat="1" applyFont="1" applyBorder="1" applyAlignment="1">
      <alignment horizontal="center"/>
    </xf>
    <xf numFmtId="167" fontId="2" fillId="0" borderId="7" xfId="42" applyNumberFormat="1" applyFont="1" applyBorder="1" applyAlignment="1">
      <alignment horizontal="center"/>
    </xf>
    <xf numFmtId="167" fontId="2" fillId="0" borderId="31" xfId="42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5" xfId="0" applyFont="1" applyBorder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" xfId="42" builtinId="5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20022497187853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0004375003418E-2"/>
          <c:y val="0.1660082255284738"/>
          <c:w val="0.88480069125054006"/>
          <c:h val="0.59683909654284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'Parks at site 196'!$B$54:$C$54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'Parks at site 196'!$A$57:$A$65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196'!$C$57:$C$65</c:f>
              <c:numCache>
                <c:formatCode>0.0%</c:formatCode>
                <c:ptCount val="9"/>
                <c:pt idx="0">
                  <c:v>3.2984293193717276E-2</c:v>
                </c:pt>
                <c:pt idx="1">
                  <c:v>0</c:v>
                </c:pt>
                <c:pt idx="2">
                  <c:v>5.2356020942408377E-2</c:v>
                </c:pt>
                <c:pt idx="3">
                  <c:v>0.11518324607329843</c:v>
                </c:pt>
                <c:pt idx="4">
                  <c:v>0</c:v>
                </c:pt>
                <c:pt idx="5">
                  <c:v>5.2356020942408377E-2</c:v>
                </c:pt>
                <c:pt idx="6">
                  <c:v>0</c:v>
                </c:pt>
                <c:pt idx="7">
                  <c:v>0</c:v>
                </c:pt>
                <c:pt idx="8">
                  <c:v>2.6178010471204188E-2</c:v>
                </c:pt>
              </c:numCache>
            </c:numRef>
          </c:val>
        </c:ser>
        <c:ser>
          <c:idx val="2"/>
          <c:order val="1"/>
          <c:tx>
            <c:strRef>
              <c:f>'Parks at site 196'!$D$54:$E$54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'Parks at site 196'!$A$57:$A$65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196'!$E$57:$E$65</c:f>
              <c:numCache>
                <c:formatCode>0.0%</c:formatCode>
                <c:ptCount val="9"/>
                <c:pt idx="0">
                  <c:v>2.1561338289962824E-2</c:v>
                </c:pt>
                <c:pt idx="1">
                  <c:v>0</c:v>
                </c:pt>
                <c:pt idx="2">
                  <c:v>5.5762081784386616E-2</c:v>
                </c:pt>
                <c:pt idx="3">
                  <c:v>6.6914498141263934E-2</c:v>
                </c:pt>
                <c:pt idx="4">
                  <c:v>0</c:v>
                </c:pt>
                <c:pt idx="5">
                  <c:v>3.717472118959108E-2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'Parks at site 196'!$F$54:$G$54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'Parks at site 196'!$A$57:$A$65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196'!$G$57:$G$65</c:f>
              <c:numCache>
                <c:formatCode>0.0%</c:formatCode>
                <c:ptCount val="9"/>
                <c:pt idx="0">
                  <c:v>1.1153846153846153E-2</c:v>
                </c:pt>
                <c:pt idx="1">
                  <c:v>0</c:v>
                </c:pt>
                <c:pt idx="2">
                  <c:v>1.9230769230769232E-2</c:v>
                </c:pt>
                <c:pt idx="3">
                  <c:v>7.3076923076923081E-2</c:v>
                </c:pt>
                <c:pt idx="4">
                  <c:v>0</c:v>
                </c:pt>
                <c:pt idx="5">
                  <c:v>0</c:v>
                </c:pt>
                <c:pt idx="6">
                  <c:v>2.6923076923076925E-2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'Parks at site 196'!$H$54:$I$54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'Parks at site 196'!$A$57:$A$65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196'!$I$57:$I$65</c:f>
              <c:numCache>
                <c:formatCode>0.0%</c:formatCode>
                <c:ptCount val="9"/>
                <c:pt idx="0">
                  <c:v>5.2427184466019419E-2</c:v>
                </c:pt>
                <c:pt idx="1">
                  <c:v>9.7087378640776691E-3</c:v>
                </c:pt>
                <c:pt idx="2">
                  <c:v>2.4271844660194174E-2</c:v>
                </c:pt>
                <c:pt idx="3">
                  <c:v>8.2524271844660199E-2</c:v>
                </c:pt>
                <c:pt idx="4">
                  <c:v>0</c:v>
                </c:pt>
                <c:pt idx="5">
                  <c:v>0</c:v>
                </c:pt>
                <c:pt idx="6">
                  <c:v>1.4563106796116505E-2</c:v>
                </c:pt>
                <c:pt idx="7">
                  <c:v>0</c:v>
                </c:pt>
                <c:pt idx="8">
                  <c:v>9.7087378640776691E-3</c:v>
                </c:pt>
              </c:numCache>
            </c:numRef>
          </c:val>
        </c:ser>
        <c:ser>
          <c:idx val="1"/>
          <c:order val="4"/>
          <c:tx>
            <c:strRef>
              <c:f>'Parks at site 196'!$J$54:$K$54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'Parks at site 196'!$A$57:$A$65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196'!$K$57:$K$65</c:f>
              <c:numCache>
                <c:formatCode>0.0%</c:formatCode>
                <c:ptCount val="9"/>
                <c:pt idx="0">
                  <c:v>2.1886792452830185E-3</c:v>
                </c:pt>
                <c:pt idx="1">
                  <c:v>1.1320754716981131E-2</c:v>
                </c:pt>
                <c:pt idx="2">
                  <c:v>3.7735849056603772E-2</c:v>
                </c:pt>
                <c:pt idx="3">
                  <c:v>1.1320754716981131E-2</c:v>
                </c:pt>
                <c:pt idx="4">
                  <c:v>7.5471698113207548E-3</c:v>
                </c:pt>
                <c:pt idx="5">
                  <c:v>0</c:v>
                </c:pt>
                <c:pt idx="6">
                  <c:v>0.63396226415094337</c:v>
                </c:pt>
                <c:pt idx="7">
                  <c:v>0</c:v>
                </c:pt>
                <c:pt idx="8">
                  <c:v>2.6415094339622643E-2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12816"/>
        <c:axId val="792713600"/>
      </c:barChart>
      <c:catAx>
        <c:axId val="7927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360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281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18829464498758"/>
          <c:y val="0.92226779952901139"/>
          <c:w val="0.30033217438729254"/>
          <c:h val="7.77322004709885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912164825550648"/>
          <c:y val="2.15515978957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'Parks at site 196'!$A$14:$A$19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'Parks at site 196'!$B$14:$B$19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'Parks at site 196'!$A$14:$A$19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'Parks at site 196'!$C$14:$C$19</c:f>
              <c:numCache>
                <c:formatCode>0.0%</c:formatCode>
                <c:ptCount val="6"/>
                <c:pt idx="0">
                  <c:v>0.71199999999999997</c:v>
                </c:pt>
                <c:pt idx="1">
                  <c:v>0.746</c:v>
                </c:pt>
                <c:pt idx="2">
                  <c:v>0.81859999999999999</c:v>
                </c:pt>
                <c:pt idx="3">
                  <c:v>0.86960000000000004</c:v>
                </c:pt>
                <c:pt idx="4">
                  <c:v>0.80679999999999996</c:v>
                </c:pt>
                <c:pt idx="5">
                  <c:v>0.26950000000000002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'Parks at site 196'!$A$14:$A$19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'Parks at site 196'!$I$14:$I$19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17520"/>
        <c:axId val="792718304"/>
      </c:lineChart>
      <c:catAx>
        <c:axId val="79271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83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75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3750055949120887"/>
          <c:w val="0.8589758953180362"/>
          <c:h val="0.662502695730370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'Parks at site 196'!$A$14:$A$19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'Parks at site 196'!$E$14:$E$19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'Parks at site 196'!$A$14:$A$19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'Parks at site 196'!$F$14:$F$19</c:f>
              <c:numCache>
                <c:formatCode>0.0%</c:formatCode>
                <c:ptCount val="6"/>
                <c:pt idx="0">
                  <c:v>0.63700000000000001</c:v>
                </c:pt>
                <c:pt idx="1">
                  <c:v>0.67600000000000005</c:v>
                </c:pt>
                <c:pt idx="2">
                  <c:v>0.77849999999999997</c:v>
                </c:pt>
                <c:pt idx="3">
                  <c:v>0.82279999999999998</c:v>
                </c:pt>
                <c:pt idx="4">
                  <c:v>0.8286</c:v>
                </c:pt>
                <c:pt idx="5">
                  <c:v>0.24099999999999999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'Parks at site 196'!$A$14:$A$19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'Parks at site 196'!$J$14:$J$19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19088"/>
        <c:axId val="792719480"/>
      </c:lineChart>
      <c:catAx>
        <c:axId val="79271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9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90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20018949596363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0004375003418E-2"/>
          <c:y val="0.1660082255284738"/>
          <c:w val="0.88480069125054006"/>
          <c:h val="0.59683909654284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Parks!$B$57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Parks!$C$60:$C$68</c:f>
              <c:numCache>
                <c:formatCode>0.0%</c:formatCode>
                <c:ptCount val="9"/>
                <c:pt idx="0">
                  <c:v>3.5335689045936395E-3</c:v>
                </c:pt>
                <c:pt idx="1">
                  <c:v>0</c:v>
                </c:pt>
                <c:pt idx="2">
                  <c:v>0.10954063604240283</c:v>
                </c:pt>
                <c:pt idx="3">
                  <c:v>0.15547703180212014</c:v>
                </c:pt>
                <c:pt idx="4">
                  <c:v>1.5901060070671377E-2</c:v>
                </c:pt>
                <c:pt idx="5">
                  <c:v>5.3003533568904597E-3</c:v>
                </c:pt>
                <c:pt idx="6">
                  <c:v>3.5335689045936397E-2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Parks!$D$57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Parks!$E$60:$E$68</c:f>
              <c:numCache>
                <c:formatCode>0.0%</c:formatCode>
                <c:ptCount val="9"/>
                <c:pt idx="0">
                  <c:v>5.4945054945054944E-2</c:v>
                </c:pt>
                <c:pt idx="1">
                  <c:v>0</c:v>
                </c:pt>
                <c:pt idx="2">
                  <c:v>0.21978021978021978</c:v>
                </c:pt>
                <c:pt idx="3">
                  <c:v>8.7912087912087919E-2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Parks!$F$57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Parks!$H$57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</c:ser>
        <c:ser>
          <c:idx val="1"/>
          <c:order val="4"/>
          <c:tx>
            <c:strRef>
              <c:f>Parks!$J$57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0.22580645161290322</c:v>
                </c:pt>
                <c:pt idx="3">
                  <c:v>0.11290322580645161</c:v>
                </c:pt>
                <c:pt idx="4">
                  <c:v>0</c:v>
                </c:pt>
                <c:pt idx="5">
                  <c:v>8.0645161290322578E-2</c:v>
                </c:pt>
                <c:pt idx="6">
                  <c:v>1.6129032258064516E-2</c:v>
                </c:pt>
                <c:pt idx="7">
                  <c:v>0</c:v>
                </c:pt>
                <c:pt idx="8">
                  <c:v>6.4516129032258063E-2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09288"/>
        <c:axId val="792713208"/>
      </c:barChart>
      <c:catAx>
        <c:axId val="79270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92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40031786419707"/>
          <c:y val="0.92226779952901139"/>
          <c:w val="0.45172918887322489"/>
          <c:h val="7.77322004709886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912164825550648"/>
          <c:y val="2.15515978957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Parks!$C$14:$C$22</c:f>
              <c:numCache>
                <c:formatCode>0.0%</c:formatCode>
                <c:ptCount val="9"/>
                <c:pt idx="0">
                  <c:v>0.59830000000000005</c:v>
                </c:pt>
                <c:pt idx="1">
                  <c:v>0.59889999999999999</c:v>
                </c:pt>
                <c:pt idx="2">
                  <c:v>0.63660000000000005</c:v>
                </c:pt>
                <c:pt idx="3">
                  <c:v>0.73250000000000004</c:v>
                </c:pt>
                <c:pt idx="4">
                  <c:v>0.67490000000000006</c:v>
                </c:pt>
                <c:pt idx="5">
                  <c:v>0.63739999999999997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Parks!$I$14:$I$22</c:f>
              <c:numCache>
                <c:formatCode>0.0%</c:formatCode>
                <c:ptCount val="9"/>
                <c:pt idx="0">
                  <c:v>0.67</c:v>
                </c:pt>
                <c:pt idx="1">
                  <c:v>0.69499999999999995</c:v>
                </c:pt>
                <c:pt idx="2">
                  <c:v>0.69389999999999996</c:v>
                </c:pt>
                <c:pt idx="3">
                  <c:v>0.70809999999999995</c:v>
                </c:pt>
                <c:pt idx="4">
                  <c:v>0.70830000000000004</c:v>
                </c:pt>
                <c:pt idx="5">
                  <c:v>0.71579999999999999</c:v>
                </c:pt>
                <c:pt idx="6">
                  <c:v>0.75170000000000003</c:v>
                </c:pt>
                <c:pt idx="7">
                  <c:v>0.75929999999999997</c:v>
                </c:pt>
                <c:pt idx="8">
                  <c:v>0.73650000000000004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704976"/>
        <c:axId val="792715168"/>
      </c:lineChart>
      <c:catAx>
        <c:axId val="79270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5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49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3750055949120887"/>
          <c:w val="0.8589758953180362"/>
          <c:h val="0.662502695730370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Parks!$F$14:$F$22</c:f>
              <c:numCache>
                <c:formatCode>0.0%</c:formatCode>
                <c:ptCount val="9"/>
                <c:pt idx="0">
                  <c:v>0.58030000000000004</c:v>
                </c:pt>
                <c:pt idx="1">
                  <c:v>0.6</c:v>
                </c:pt>
                <c:pt idx="2">
                  <c:v>0.67310000000000003</c:v>
                </c:pt>
                <c:pt idx="3">
                  <c:v>0.75629999999999997</c:v>
                </c:pt>
                <c:pt idx="4">
                  <c:v>0.61809999999999998</c:v>
                </c:pt>
                <c:pt idx="5">
                  <c:v>0.58560000000000001</c:v>
                </c:pt>
                <c:pt idx="6">
                  <c:v>0.28199999999999997</c:v>
                </c:pt>
                <c:pt idx="7">
                  <c:v>0.39340000000000003</c:v>
                </c:pt>
                <c:pt idx="8">
                  <c:v>0.33650000000000002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Parks!$J$14:$J$22</c:f>
              <c:numCache>
                <c:formatCode>0.0%</c:formatCode>
                <c:ptCount val="9"/>
                <c:pt idx="0">
                  <c:v>0.65100000000000002</c:v>
                </c:pt>
                <c:pt idx="1">
                  <c:v>0.66600000000000004</c:v>
                </c:pt>
                <c:pt idx="2">
                  <c:v>0.66639999999999999</c:v>
                </c:pt>
                <c:pt idx="3">
                  <c:v>0.67410000000000003</c:v>
                </c:pt>
                <c:pt idx="4">
                  <c:v>0.66800000000000004</c:v>
                </c:pt>
                <c:pt idx="5">
                  <c:v>0.67889999999999995</c:v>
                </c:pt>
                <c:pt idx="6">
                  <c:v>0.71889999999999998</c:v>
                </c:pt>
                <c:pt idx="7">
                  <c:v>0.71540000000000004</c:v>
                </c:pt>
                <c:pt idx="8">
                  <c:v>0.69230000000000003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706152"/>
        <c:axId val="792706544"/>
      </c:lineChart>
      <c:catAx>
        <c:axId val="79270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06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61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7</xdr:col>
      <xdr:colOff>381000</xdr:colOff>
      <xdr:row>82</xdr:row>
      <xdr:rowOff>95250</xdr:rowOff>
    </xdr:to>
    <xdr:graphicFrame macro="">
      <xdr:nvGraphicFramePr>
        <xdr:cNvPr id="200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19</xdr:row>
      <xdr:rowOff>142875</xdr:rowOff>
    </xdr:from>
    <xdr:to>
      <xdr:col>6</xdr:col>
      <xdr:colOff>533400</xdr:colOff>
      <xdr:row>34</xdr:row>
      <xdr:rowOff>76200</xdr:rowOff>
    </xdr:to>
    <xdr:graphicFrame macro="">
      <xdr:nvGraphicFramePr>
        <xdr:cNvPr id="2001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34</xdr:row>
      <xdr:rowOff>142875</xdr:rowOff>
    </xdr:from>
    <xdr:to>
      <xdr:col>6</xdr:col>
      <xdr:colOff>514350</xdr:colOff>
      <xdr:row>49</xdr:row>
      <xdr:rowOff>142875</xdr:rowOff>
    </xdr:to>
    <xdr:graphicFrame macro="">
      <xdr:nvGraphicFramePr>
        <xdr:cNvPr id="20011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110</xdr:row>
      <xdr:rowOff>114300</xdr:rowOff>
    </xdr:from>
    <xdr:to>
      <xdr:col>0</xdr:col>
      <xdr:colOff>771525</xdr:colOff>
      <xdr:row>112</xdr:row>
      <xdr:rowOff>0</xdr:rowOff>
    </xdr:to>
    <xdr:sp macro="" textlink="">
      <xdr:nvSpPr>
        <xdr:cNvPr id="200116" name="Text Box 27"/>
        <xdr:cNvSpPr txBox="1">
          <a:spLocks noChangeArrowheads="1"/>
        </xdr:cNvSpPr>
      </xdr:nvSpPr>
      <xdr:spPr bwMode="auto">
        <a:xfrm>
          <a:off x="695325" y="18402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85725</xdr:colOff>
      <xdr:row>20</xdr:row>
      <xdr:rowOff>28575</xdr:rowOff>
    </xdr:from>
    <xdr:to>
      <xdr:col>8</xdr:col>
      <xdr:colOff>180975</xdr:colOff>
      <xdr:row>25</xdr:row>
      <xdr:rowOff>114300</xdr:rowOff>
    </xdr:to>
    <xdr:sp macro="" textlink="">
      <xdr:nvSpPr>
        <xdr:cNvPr id="6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72125" y="3829050"/>
          <a:ext cx="857250" cy="847725"/>
        </a:xfrm>
        <a:prstGeom prst="borderCallout1">
          <a:avLst>
            <a:gd name="adj1" fmla="val 12194"/>
            <a:gd name="adj2" fmla="val -8931"/>
            <a:gd name="adj3" fmla="val 8556"/>
            <a:gd name="adj4" fmla="val -2547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35</xdr:row>
      <xdr:rowOff>19050</xdr:rowOff>
    </xdr:from>
    <xdr:to>
      <xdr:col>7</xdr:col>
      <xdr:colOff>647700</xdr:colOff>
      <xdr:row>39</xdr:row>
      <xdr:rowOff>85725</xdr:rowOff>
    </xdr:to>
    <xdr:sp macro="" textlink="">
      <xdr:nvSpPr>
        <xdr:cNvPr id="7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53050" y="5743575"/>
          <a:ext cx="866775" cy="676275"/>
        </a:xfrm>
        <a:prstGeom prst="borderCallout1">
          <a:avLst>
            <a:gd name="adj1" fmla="val 16903"/>
            <a:gd name="adj2" fmla="val -7921"/>
            <a:gd name="adj3" fmla="val 7043"/>
            <a:gd name="adj4" fmla="val -2148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84</xdr:row>
      <xdr:rowOff>66675</xdr:rowOff>
    </xdr:from>
    <xdr:to>
      <xdr:col>4</xdr:col>
      <xdr:colOff>523875</xdr:colOff>
      <xdr:row>85</xdr:row>
      <xdr:rowOff>104775</xdr:rowOff>
    </xdr:to>
    <xdr:sp macro="" textlink="">
      <xdr:nvSpPr>
        <xdr:cNvPr id="200119" name="Text Box 54"/>
        <xdr:cNvSpPr txBox="1">
          <a:spLocks noChangeArrowheads="1"/>
        </xdr:cNvSpPr>
      </xdr:nvSpPr>
      <xdr:spPr bwMode="auto">
        <a:xfrm>
          <a:off x="3648075" y="1374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81</xdr:row>
      <xdr:rowOff>95250</xdr:rowOff>
    </xdr:from>
    <xdr:ext cx="1445763" cy="159873"/>
    <xdr:sp macro="" textlink="">
      <xdr:nvSpPr>
        <xdr:cNvPr id="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0" y="13125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85</xdr:row>
      <xdr:rowOff>190500</xdr:rowOff>
    </xdr:to>
    <xdr:sp macro="" textlink="">
      <xdr:nvSpPr>
        <xdr:cNvPr id="200121" name="Text Box 69"/>
        <xdr:cNvSpPr txBox="1">
          <a:spLocks noChangeArrowheads="1"/>
        </xdr:cNvSpPr>
      </xdr:nvSpPr>
      <xdr:spPr bwMode="auto">
        <a:xfrm>
          <a:off x="3648075" y="1383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2" name="Text Box 70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3" name="Text Box 71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4" name="Text Box 72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5" name="Text Box 73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6" name="Text Box 74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7" name="Text Box 75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28" name="Text Box 76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200129" name="Text Box 77"/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200130" name="Text Box 78"/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1" name="Text Box 79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2" name="Text Box 80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3" name="Text Box 81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4" name="Text Box 82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5" name="Text Box 83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6" name="Text Box 84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99</xdr:row>
      <xdr:rowOff>190500</xdr:rowOff>
    </xdr:to>
    <xdr:sp macro="" textlink="">
      <xdr:nvSpPr>
        <xdr:cNvPr id="200137" name="Text Box 85"/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200138" name="Text Box 86"/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99</xdr:row>
      <xdr:rowOff>190500</xdr:rowOff>
    </xdr:to>
    <xdr:sp macro="" textlink="">
      <xdr:nvSpPr>
        <xdr:cNvPr id="200139" name="Text Box 87"/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0.93937</cdr:x>
      <cdr:y>0.50911</cdr:y>
    </cdr:from>
    <cdr:to>
      <cdr:x>0.98365</cdr:x>
      <cdr:y>0.756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294" y="1229119"/>
          <a:ext cx="264033" cy="593807"/>
        </a:xfrm>
        <a:prstGeom xmlns:a="http://schemas.openxmlformats.org/drawingml/2006/main" prst="upArrow">
          <a:avLst>
            <a:gd name="adj1" fmla="val 50000"/>
            <a:gd name="adj2" fmla="val 562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0.18057</cdr:y>
    </cdr:from>
    <cdr:to>
      <cdr:x>0.99012</cdr:x>
      <cdr:y>0.40118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03927"/>
          <a:ext cx="225057" cy="489600"/>
        </a:xfrm>
        <a:prstGeom xmlns:a="http://schemas.openxmlformats.org/drawingml/2006/main" prst="downArrow">
          <a:avLst>
            <a:gd name="adj1" fmla="val 50000"/>
            <a:gd name="adj2" fmla="val 543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0.94496</cdr:x>
      <cdr:y>0.17842</cdr:y>
    </cdr:from>
    <cdr:to>
      <cdr:x>0.98914</cdr:x>
      <cdr:y>0.41661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412745"/>
          <a:ext cx="230172" cy="546769"/>
        </a:xfrm>
        <a:prstGeom xmlns:a="http://schemas.openxmlformats.org/drawingml/2006/main" prst="downArrow">
          <a:avLst>
            <a:gd name="adj1" fmla="val 50000"/>
            <a:gd name="adj2" fmla="val 5938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381000</xdr:colOff>
      <xdr:row>85</xdr:row>
      <xdr:rowOff>95250</xdr:rowOff>
    </xdr:to>
    <xdr:graphicFrame macro="">
      <xdr:nvGraphicFramePr>
        <xdr:cNvPr id="19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22</xdr:row>
      <xdr:rowOff>104775</xdr:rowOff>
    </xdr:from>
    <xdr:to>
      <xdr:col>6</xdr:col>
      <xdr:colOff>533400</xdr:colOff>
      <xdr:row>37</xdr:row>
      <xdr:rowOff>38100</xdr:rowOff>
    </xdr:to>
    <xdr:graphicFrame macro="">
      <xdr:nvGraphicFramePr>
        <xdr:cNvPr id="19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</xdr:row>
      <xdr:rowOff>142875</xdr:rowOff>
    </xdr:from>
    <xdr:to>
      <xdr:col>6</xdr:col>
      <xdr:colOff>514350</xdr:colOff>
      <xdr:row>52</xdr:row>
      <xdr:rowOff>142875</xdr:rowOff>
    </xdr:to>
    <xdr:graphicFrame macro="">
      <xdr:nvGraphicFramePr>
        <xdr:cNvPr id="197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771525</xdr:colOff>
      <xdr:row>115</xdr:row>
      <xdr:rowOff>0</xdr:rowOff>
    </xdr:to>
    <xdr:sp macro="" textlink="">
      <xdr:nvSpPr>
        <xdr:cNvPr id="1979" name="Text Box 27"/>
        <xdr:cNvSpPr txBox="1">
          <a:spLocks noChangeArrowheads="1"/>
        </xdr:cNvSpPr>
      </xdr:nvSpPr>
      <xdr:spPr bwMode="auto">
        <a:xfrm>
          <a:off x="695325" y="1915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695326</xdr:colOff>
      <xdr:row>22</xdr:row>
      <xdr:rowOff>66675</xdr:rowOff>
    </xdr:from>
    <xdr:to>
      <xdr:col>8</xdr:col>
      <xdr:colOff>381001</xdr:colOff>
      <xdr:row>27</xdr:row>
      <xdr:rowOff>19050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6" y="4343400"/>
          <a:ext cx="1123950" cy="714375"/>
        </a:xfrm>
        <a:prstGeom prst="borderCallout1">
          <a:avLst>
            <a:gd name="adj1" fmla="val 12194"/>
            <a:gd name="adj2" fmla="val -8931"/>
            <a:gd name="adj3" fmla="val 16496"/>
            <a:gd name="adj4" fmla="val -2433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19050</xdr:rowOff>
    </xdr:from>
    <xdr:to>
      <xdr:col>8</xdr:col>
      <xdr:colOff>485775</xdr:colOff>
      <xdr:row>41</xdr:row>
      <xdr:rowOff>28575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81625" y="6734175"/>
          <a:ext cx="1266825" cy="466725"/>
        </a:xfrm>
        <a:prstGeom prst="borderCallout1">
          <a:avLst>
            <a:gd name="adj1" fmla="val 16903"/>
            <a:gd name="adj2" fmla="val -7921"/>
            <a:gd name="adj3" fmla="val 5635"/>
            <a:gd name="adj4" fmla="val -1774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523875</xdr:colOff>
      <xdr:row>88</xdr:row>
      <xdr:rowOff>104775</xdr:rowOff>
    </xdr:to>
    <xdr:sp macro="" textlink="">
      <xdr:nvSpPr>
        <xdr:cNvPr id="1982" name="Text Box 54"/>
        <xdr:cNvSpPr txBox="1">
          <a:spLocks noChangeArrowheads="1"/>
        </xdr:cNvSpPr>
      </xdr:nvSpPr>
      <xdr:spPr bwMode="auto">
        <a:xfrm>
          <a:off x="3648075" y="1449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84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0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84" name="Text Box 69"/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5" name="Text Box 70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6" name="Text Box 71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7" name="Text Box 72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8" name="Text Box 73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9" name="Text Box 74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0" name="Text Box 75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1" name="Text Box 76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92" name="Text Box 77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93" name="Text Box 78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4" name="Text Box 79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5" name="Text Box 80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6" name="Text Box 81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7" name="Text Box 82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8" name="Text Box 83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9" name="Text Box 84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0" name="Text Box 85"/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01" name="Text Box 86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02" name="Text Box 87"/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0.93937</cdr:x>
      <cdr:y>0.50864</cdr:y>
    </cdr:from>
    <cdr:to>
      <cdr:x>0.98365</cdr:x>
      <cdr:y>0.756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294" y="1229119"/>
          <a:ext cx="264033" cy="593807"/>
        </a:xfrm>
        <a:prstGeom xmlns:a="http://schemas.openxmlformats.org/drawingml/2006/main" prst="upArrow">
          <a:avLst>
            <a:gd name="adj1" fmla="val 50000"/>
            <a:gd name="adj2" fmla="val 562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0.18057</cdr:y>
    </cdr:from>
    <cdr:to>
      <cdr:x>0.99012</cdr:x>
      <cdr:y>0.40118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03927"/>
          <a:ext cx="225057" cy="489600"/>
        </a:xfrm>
        <a:prstGeom xmlns:a="http://schemas.openxmlformats.org/drawingml/2006/main" prst="downArrow">
          <a:avLst>
            <a:gd name="adj1" fmla="val 50000"/>
            <a:gd name="adj2" fmla="val 543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0.94496</cdr:x>
      <cdr:y>0.17842</cdr:y>
    </cdr:from>
    <cdr:to>
      <cdr:x>0.98914</cdr:x>
      <cdr:y>0.41661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412745"/>
          <a:ext cx="230172" cy="546769"/>
        </a:xfrm>
        <a:prstGeom xmlns:a="http://schemas.openxmlformats.org/drawingml/2006/main" prst="downArrow">
          <a:avLst>
            <a:gd name="adj1" fmla="val 50000"/>
            <a:gd name="adj2" fmla="val 5938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3"/>
  <sheetViews>
    <sheetView showGridLines="0" tabSelected="1" topLeftCell="A49" zoomScaleNormal="100" zoomScaleSheetLayoutView="100" workbookViewId="0">
      <selection activeCell="P38" sqref="P38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8" width="11.42578125" style="4" customWidth="1"/>
    <col min="9" max="10" width="11.42578125" style="5" customWidth="1"/>
    <col min="11" max="11" width="11.85546875" style="5" customWidth="1"/>
    <col min="12" max="48" width="5" style="5" customWidth="1"/>
    <col min="49" max="49" width="11.42578125" style="5" customWidth="1"/>
    <col min="50" max="16384" width="11.42578125" style="4"/>
  </cols>
  <sheetData>
    <row r="1" spans="1:49" ht="15" customHeight="1"/>
    <row r="2" spans="1:49" ht="22.5">
      <c r="A2" s="88" t="s">
        <v>39</v>
      </c>
      <c r="B2" s="88"/>
      <c r="C2" s="88"/>
      <c r="D2" s="88"/>
      <c r="E2" s="88"/>
      <c r="F2" s="88"/>
      <c r="G2" s="88"/>
      <c r="H2" s="83"/>
      <c r="I2" s="6"/>
    </row>
    <row r="3" spans="1:49" ht="15.75" customHeight="1">
      <c r="A3" s="89" t="s">
        <v>20</v>
      </c>
      <c r="B3" s="89"/>
      <c r="C3" s="89"/>
      <c r="D3" s="89"/>
      <c r="E3" s="89"/>
      <c r="F3" s="89"/>
      <c r="G3" s="89"/>
      <c r="H3" s="83"/>
      <c r="I3" s="6"/>
    </row>
    <row r="4" spans="1:49" ht="6.75" customHeight="1">
      <c r="F4" s="7"/>
    </row>
    <row r="5" spans="1:49" ht="13.5" thickBot="1">
      <c r="F5" s="7"/>
    </row>
    <row r="6" spans="1:49" s="1" customFormat="1" ht="15.75" thickBot="1">
      <c r="A6" s="8" t="s">
        <v>14</v>
      </c>
      <c r="B6" s="9">
        <v>2016</v>
      </c>
      <c r="C6" s="9">
        <v>2017</v>
      </c>
      <c r="D6" s="9">
        <v>2018</v>
      </c>
      <c r="E6" s="9">
        <v>2019</v>
      </c>
      <c r="F6" s="9">
        <v>2020</v>
      </c>
      <c r="G6" s="8">
        <v>2021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0.65100000000000002</v>
      </c>
      <c r="C7" s="11">
        <v>0.68799999999999994</v>
      </c>
      <c r="D7" s="11">
        <v>0.9</v>
      </c>
      <c r="E7" s="11">
        <v>0.79100000000000004</v>
      </c>
      <c r="F7" s="11">
        <v>0.63</v>
      </c>
      <c r="G7" s="12">
        <v>0.86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/>
    </row>
    <row r="9" spans="1:49" ht="15" customHeight="1"/>
    <row r="10" spans="1:49" ht="18.75">
      <c r="A10" s="90" t="s">
        <v>27</v>
      </c>
      <c r="B10" s="90"/>
      <c r="C10" s="90"/>
      <c r="D10" s="90"/>
      <c r="E10" s="90"/>
      <c r="F10" s="90"/>
      <c r="G10" s="90"/>
      <c r="H10" s="85"/>
    </row>
    <row r="11" spans="1:49" ht="12" customHeight="1" thickBot="1">
      <c r="A11" s="91"/>
      <c r="B11" s="91"/>
      <c r="C11" s="91"/>
      <c r="D11" s="91"/>
      <c r="E11" s="91"/>
      <c r="F11" s="91"/>
      <c r="G11" s="91"/>
    </row>
    <row r="12" spans="1:49" s="1" customFormat="1" ht="15.75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82" t="s">
        <v>25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1" customFormat="1" ht="15">
      <c r="A14" s="22">
        <v>2016</v>
      </c>
      <c r="B14" s="23">
        <v>0.6</v>
      </c>
      <c r="C14" s="24">
        <v>0.71199999999999997</v>
      </c>
      <c r="D14" s="25" t="s">
        <v>38</v>
      </c>
      <c r="E14" s="23">
        <v>0.6</v>
      </c>
      <c r="F14" s="24">
        <v>0.63700000000000001</v>
      </c>
      <c r="G14" s="25" t="s">
        <v>38</v>
      </c>
      <c r="H14" s="26" t="s">
        <v>26</v>
      </c>
      <c r="I14" s="65">
        <v>0.71579999999999999</v>
      </c>
      <c r="J14" s="65">
        <v>0.67889999999999995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1" customFormat="1" ht="15">
      <c r="A15" s="22">
        <v>2017</v>
      </c>
      <c r="B15" s="75">
        <v>0.6</v>
      </c>
      <c r="C15" s="68">
        <v>0.746</v>
      </c>
      <c r="D15" s="76">
        <f>(C15-C14)/C14</f>
        <v>4.7752808988764092E-2</v>
      </c>
      <c r="E15" s="67">
        <v>0.6</v>
      </c>
      <c r="F15" s="68">
        <v>0.67600000000000005</v>
      </c>
      <c r="G15" s="76">
        <f>(F15-F14)/F14</f>
        <v>6.1224489795918421E-2</v>
      </c>
      <c r="H15" s="26" t="s">
        <v>26</v>
      </c>
      <c r="I15" s="65">
        <v>0.75170000000000003</v>
      </c>
      <c r="J15" s="65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.75" thickBot="1">
      <c r="A16" s="22">
        <v>2018</v>
      </c>
      <c r="B16" s="75">
        <v>0.6</v>
      </c>
      <c r="C16" s="68">
        <v>0.81859999999999999</v>
      </c>
      <c r="D16" s="76">
        <f>(C16-C15)/C15</f>
        <v>9.7319034852546921E-2</v>
      </c>
      <c r="E16" s="67">
        <v>0.6</v>
      </c>
      <c r="F16" s="68">
        <v>0.77849999999999997</v>
      </c>
      <c r="G16" s="76">
        <f>(F16-F15)/F15</f>
        <v>0.15162721893491113</v>
      </c>
      <c r="H16" s="26" t="s">
        <v>26</v>
      </c>
      <c r="I16" s="65">
        <v>0.75929999999999997</v>
      </c>
      <c r="J16" s="65">
        <v>0.71540000000000004</v>
      </c>
      <c r="S16" s="34"/>
      <c r="W16" s="34"/>
    </row>
    <row r="17" spans="1:62" s="74" customFormat="1" ht="15.75" thickBot="1">
      <c r="A17" s="22">
        <v>2019</v>
      </c>
      <c r="B17" s="77">
        <v>0.6</v>
      </c>
      <c r="C17" s="78">
        <v>0.86960000000000004</v>
      </c>
      <c r="D17" s="79">
        <f>(C17-C16)/C16</f>
        <v>6.2301490349377042E-2</v>
      </c>
      <c r="E17" s="80">
        <v>0.6</v>
      </c>
      <c r="F17" s="78">
        <v>0.82279999999999998</v>
      </c>
      <c r="G17" s="79">
        <f>(F17-F16)/F16</f>
        <v>5.6904303147077721E-2</v>
      </c>
      <c r="H17" s="26" t="s">
        <v>26</v>
      </c>
      <c r="I17" s="65">
        <v>0.73650000000000004</v>
      </c>
      <c r="J17" s="65">
        <v>0.69230000000000003</v>
      </c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62" s="74" customFormat="1" ht="15.75" thickBot="1">
      <c r="A18" s="22">
        <v>2020</v>
      </c>
      <c r="B18" s="77">
        <v>0.6</v>
      </c>
      <c r="C18" s="78">
        <v>0.80679999999999996</v>
      </c>
      <c r="D18" s="79">
        <f>(C18-C17)/C17</f>
        <v>-7.2217111315547464E-2</v>
      </c>
      <c r="E18" s="80">
        <v>0.6</v>
      </c>
      <c r="F18" s="78">
        <v>0.8286</v>
      </c>
      <c r="G18" s="79">
        <f>(F18-F17)/F17</f>
        <v>7.0491006319883661E-3</v>
      </c>
      <c r="H18" s="26" t="s">
        <v>26</v>
      </c>
      <c r="I18" s="65">
        <v>0.73740000000000006</v>
      </c>
      <c r="J18" s="65">
        <v>0.70799999999999996</v>
      </c>
      <c r="K18" s="33"/>
      <c r="L18" s="33"/>
      <c r="M18" s="33"/>
      <c r="N18" s="33"/>
      <c r="O18" s="33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62" s="74" customFormat="1" ht="15" thickBot="1">
      <c r="A19" s="28">
        <v>2021</v>
      </c>
      <c r="B19" s="70">
        <v>0.6</v>
      </c>
      <c r="C19" s="71">
        <v>0.26950000000000002</v>
      </c>
      <c r="D19" s="72">
        <f>(C19-C18)/C18</f>
        <v>-0.66596430342092205</v>
      </c>
      <c r="E19" s="73">
        <v>0.6</v>
      </c>
      <c r="F19" s="71">
        <v>0.24099999999999999</v>
      </c>
      <c r="G19" s="72">
        <f>(F19-F18)/F18</f>
        <v>-0.70914796041515815</v>
      </c>
      <c r="H19" s="29" t="s">
        <v>29</v>
      </c>
      <c r="I19" s="66">
        <v>0.48699999999999999</v>
      </c>
      <c r="J19" s="66">
        <v>0.46700000000000003</v>
      </c>
      <c r="K19" s="33"/>
      <c r="L19" s="33"/>
      <c r="M19" s="33"/>
      <c r="N19" s="33"/>
      <c r="O19" s="33"/>
      <c r="P19" s="33"/>
      <c r="Q19" s="33"/>
      <c r="R19" s="33"/>
      <c r="S19" s="32"/>
      <c r="T19" s="33"/>
      <c r="U19" s="33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62">
      <c r="S20" s="32"/>
      <c r="T20" s="33"/>
      <c r="W20" s="32"/>
      <c r="X20" s="33"/>
    </row>
    <row r="21" spans="1:62">
      <c r="S21" s="32"/>
      <c r="T21" s="33"/>
      <c r="W21" s="32"/>
      <c r="X21" s="33"/>
    </row>
    <row r="22" spans="1:62">
      <c r="S22" s="32"/>
      <c r="T22" s="33"/>
      <c r="W22" s="32"/>
      <c r="X22" s="33"/>
    </row>
    <row r="23" spans="1:62">
      <c r="S23" s="32"/>
      <c r="T23" s="33"/>
      <c r="W23" s="32"/>
      <c r="X23" s="33"/>
    </row>
    <row r="24" spans="1:62">
      <c r="S24" s="32"/>
      <c r="T24" s="33"/>
      <c r="W24" s="32"/>
      <c r="X24" s="33"/>
    </row>
    <row r="25" spans="1:62">
      <c r="S25" s="32"/>
      <c r="T25" s="33"/>
      <c r="W25" s="32"/>
      <c r="X25" s="33"/>
    </row>
    <row r="26" spans="1:62">
      <c r="S26" s="32"/>
      <c r="T26" s="33"/>
      <c r="W26" s="32"/>
      <c r="X26" s="33"/>
    </row>
    <row r="27" spans="1:62">
      <c r="K27" s="33"/>
      <c r="L27" s="33"/>
    </row>
    <row r="29" spans="1:62">
      <c r="V29" s="34"/>
    </row>
    <row r="30" spans="1:62" s="5" customFormat="1">
      <c r="A30" s="4"/>
      <c r="B30" s="4"/>
      <c r="C30" s="4"/>
      <c r="D30" s="4"/>
      <c r="E30" s="4"/>
      <c r="F30" s="4"/>
      <c r="G30" s="4"/>
      <c r="H30" s="4"/>
      <c r="V30" s="3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>
      <c r="A31" s="4"/>
      <c r="B31" s="4"/>
      <c r="C31" s="4"/>
      <c r="D31" s="4"/>
      <c r="E31" s="4"/>
      <c r="F31" s="4"/>
      <c r="G31" s="4"/>
      <c r="H31" s="4"/>
      <c r="V31" s="3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>
      <c r="A32" s="4"/>
      <c r="B32" s="4"/>
      <c r="C32" s="4"/>
      <c r="D32" s="4"/>
      <c r="E32" s="4"/>
      <c r="F32" s="4"/>
      <c r="G32" s="4"/>
      <c r="H32" s="4"/>
      <c r="V32" s="3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>
      <c r="A33" s="4"/>
      <c r="B33" s="4"/>
      <c r="C33" s="4"/>
      <c r="D33" s="4"/>
      <c r="E33" s="4"/>
      <c r="F33" s="4"/>
      <c r="G33" s="4"/>
      <c r="H33" s="4"/>
      <c r="V33" s="3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" customFormat="1">
      <c r="A34" s="4"/>
      <c r="B34" s="4"/>
      <c r="C34" s="4"/>
      <c r="D34" s="4"/>
      <c r="E34" s="4"/>
      <c r="F34" s="4"/>
      <c r="G34" s="4"/>
      <c r="H34" s="4"/>
      <c r="V34" s="3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51" spans="1:43" ht="12" customHeight="1"/>
    <row r="52" spans="1:43" ht="18.95" customHeight="1">
      <c r="A52" s="84" t="s">
        <v>24</v>
      </c>
      <c r="B52" s="84"/>
      <c r="C52" s="84"/>
      <c r="D52" s="84"/>
      <c r="E52" s="84"/>
      <c r="F52" s="84"/>
      <c r="G52" s="84"/>
      <c r="H52" s="85"/>
    </row>
    <row r="53" spans="1:43" ht="12.75" thickBot="1"/>
    <row r="54" spans="1:43" s="7" customFormat="1" ht="14.1" customHeight="1" thickBot="1">
      <c r="B54" s="86">
        <v>2017</v>
      </c>
      <c r="C54" s="87"/>
      <c r="D54" s="86">
        <v>2018</v>
      </c>
      <c r="E54" s="87"/>
      <c r="F54" s="86">
        <v>2019</v>
      </c>
      <c r="G54" s="87"/>
      <c r="H54" s="86">
        <v>2020</v>
      </c>
      <c r="I54" s="87"/>
      <c r="J54" s="86">
        <v>2021</v>
      </c>
      <c r="K54" s="87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s="7" customFormat="1" ht="13.5" thickBot="1">
      <c r="A55" s="62" t="s">
        <v>7</v>
      </c>
      <c r="B55" s="36" t="s">
        <v>8</v>
      </c>
      <c r="C55" s="18" t="s">
        <v>9</v>
      </c>
      <c r="D55" s="36" t="s">
        <v>8</v>
      </c>
      <c r="E55" s="18" t="s">
        <v>9</v>
      </c>
      <c r="F55" s="36" t="s">
        <v>8</v>
      </c>
      <c r="G55" s="18" t="s">
        <v>9</v>
      </c>
      <c r="H55" s="36" t="s">
        <v>8</v>
      </c>
      <c r="I55" s="18" t="s">
        <v>9</v>
      </c>
      <c r="J55" s="36" t="s">
        <v>8</v>
      </c>
      <c r="K55" s="18" t="s">
        <v>9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s="7" customFormat="1" ht="12.75">
      <c r="A56" s="40" t="s">
        <v>0</v>
      </c>
      <c r="B56" s="37">
        <v>137.69999999999999</v>
      </c>
      <c r="C56" s="38">
        <f>B56/B66</f>
        <v>0.72094240837696333</v>
      </c>
      <c r="D56" s="37">
        <v>220.2</v>
      </c>
      <c r="E56" s="38">
        <f>D56/D66</f>
        <v>0.81858736059479553</v>
      </c>
      <c r="F56" s="37">
        <v>226.1</v>
      </c>
      <c r="G56" s="38">
        <f>F56/F66</f>
        <v>0.86961538461538457</v>
      </c>
      <c r="H56" s="37">
        <v>166.2</v>
      </c>
      <c r="I56" s="38">
        <f>H56/H66</f>
        <v>0.80679611650485428</v>
      </c>
      <c r="J56" s="37">
        <v>71.42</v>
      </c>
      <c r="K56" s="38">
        <f>J56/J66</f>
        <v>0.26950943396226418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s="7" customFormat="1" ht="12.75">
      <c r="A57" s="40" t="s">
        <v>21</v>
      </c>
      <c r="B57" s="41">
        <v>6.3</v>
      </c>
      <c r="C57" s="42">
        <f>B57/B66</f>
        <v>3.2984293193717276E-2</v>
      </c>
      <c r="D57" s="41">
        <v>5.8</v>
      </c>
      <c r="E57" s="42">
        <f>D57/D66</f>
        <v>2.1561338289962824E-2</v>
      </c>
      <c r="F57" s="41">
        <v>2.9</v>
      </c>
      <c r="G57" s="42">
        <f>F57/F66</f>
        <v>1.1153846153846153E-2</v>
      </c>
      <c r="H57" s="41">
        <v>10.8</v>
      </c>
      <c r="I57" s="42">
        <f>H57/H66</f>
        <v>5.2427184466019419E-2</v>
      </c>
      <c r="J57" s="41">
        <v>0.57999999999999996</v>
      </c>
      <c r="K57" s="42">
        <f>J57/J66</f>
        <v>2.1886792452830185E-3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s="7" customFormat="1" ht="12.75">
      <c r="A58" s="40" t="s">
        <v>3</v>
      </c>
      <c r="B58" s="41">
        <v>0</v>
      </c>
      <c r="C58" s="42">
        <f>B58/B66</f>
        <v>0</v>
      </c>
      <c r="D58" s="41">
        <v>0</v>
      </c>
      <c r="E58" s="42">
        <f>D58/D66</f>
        <v>0</v>
      </c>
      <c r="F58" s="41">
        <v>0</v>
      </c>
      <c r="G58" s="42">
        <f>F58/F66</f>
        <v>0</v>
      </c>
      <c r="H58" s="41">
        <v>2</v>
      </c>
      <c r="I58" s="42">
        <f>H58/H66</f>
        <v>9.7087378640776691E-3</v>
      </c>
      <c r="J58" s="41">
        <v>3</v>
      </c>
      <c r="K58" s="42">
        <f>J58/J66</f>
        <v>1.1320754716981131E-2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s="7" customFormat="1" ht="12.75">
      <c r="A59" s="40" t="s">
        <v>1</v>
      </c>
      <c r="B59" s="41">
        <v>10</v>
      </c>
      <c r="C59" s="42">
        <f>B59/B66</f>
        <v>5.2356020942408377E-2</v>
      </c>
      <c r="D59" s="41">
        <v>15</v>
      </c>
      <c r="E59" s="42">
        <f>D59/D66</f>
        <v>5.5762081784386616E-2</v>
      </c>
      <c r="F59" s="41">
        <v>5</v>
      </c>
      <c r="G59" s="42">
        <f>F59/F66</f>
        <v>1.9230769230769232E-2</v>
      </c>
      <c r="H59" s="41">
        <v>5</v>
      </c>
      <c r="I59" s="42">
        <f>H59/H66</f>
        <v>2.4271844660194174E-2</v>
      </c>
      <c r="J59" s="41">
        <v>10</v>
      </c>
      <c r="K59" s="42">
        <f>J59/J66</f>
        <v>3.7735849056603772E-2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s="7" customFormat="1" ht="12.75">
      <c r="A60" s="40" t="s">
        <v>2</v>
      </c>
      <c r="B60" s="41">
        <v>22</v>
      </c>
      <c r="C60" s="42">
        <f>B60/B66</f>
        <v>0.11518324607329843</v>
      </c>
      <c r="D60" s="41">
        <v>18</v>
      </c>
      <c r="E60" s="42">
        <f>D60/D66</f>
        <v>6.6914498141263934E-2</v>
      </c>
      <c r="F60" s="41">
        <v>19</v>
      </c>
      <c r="G60" s="42">
        <f>F60/F66</f>
        <v>7.3076923076923081E-2</v>
      </c>
      <c r="H60" s="41">
        <v>17</v>
      </c>
      <c r="I60" s="42">
        <f>H60/H66</f>
        <v>8.2524271844660199E-2</v>
      </c>
      <c r="J60" s="41">
        <v>3</v>
      </c>
      <c r="K60" s="42">
        <f>J60/J66</f>
        <v>1.1320754716981131E-2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s="7" customFormat="1" ht="12.75" customHeight="1">
      <c r="A61" s="43" t="s">
        <v>16</v>
      </c>
      <c r="B61" s="41">
        <v>0</v>
      </c>
      <c r="C61" s="42">
        <f>B61/B66</f>
        <v>0</v>
      </c>
      <c r="D61" s="41"/>
      <c r="E61" s="42">
        <f>D61/D66</f>
        <v>0</v>
      </c>
      <c r="F61" s="41">
        <v>0</v>
      </c>
      <c r="G61" s="42">
        <f>F61/F66</f>
        <v>0</v>
      </c>
      <c r="H61" s="41">
        <v>0</v>
      </c>
      <c r="I61" s="42">
        <f>H61/H66</f>
        <v>0</v>
      </c>
      <c r="J61" s="41">
        <v>2</v>
      </c>
      <c r="K61" s="42">
        <f>J61/J66</f>
        <v>7.5471698113207548E-3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s="7" customFormat="1" ht="12.75">
      <c r="A62" s="40" t="s">
        <v>31</v>
      </c>
      <c r="B62" s="41">
        <v>10</v>
      </c>
      <c r="C62" s="42">
        <f>B62/B66</f>
        <v>5.2356020942408377E-2</v>
      </c>
      <c r="D62" s="41">
        <v>10</v>
      </c>
      <c r="E62" s="42">
        <f>D62/D66</f>
        <v>3.717472118959108E-2</v>
      </c>
      <c r="F62" s="41">
        <v>0</v>
      </c>
      <c r="G62" s="42">
        <f>F62/F66</f>
        <v>0</v>
      </c>
      <c r="H62" s="41">
        <v>0</v>
      </c>
      <c r="I62" s="42">
        <f>H62/H66</f>
        <v>0</v>
      </c>
      <c r="J62" s="41">
        <v>0</v>
      </c>
      <c r="K62" s="42">
        <f>J62/J66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s="7" customFormat="1" ht="12.75">
      <c r="A63" s="40" t="s">
        <v>30</v>
      </c>
      <c r="B63" s="41">
        <v>0</v>
      </c>
      <c r="C63" s="42">
        <f>B63/B66</f>
        <v>0</v>
      </c>
      <c r="D63" s="41">
        <v>0</v>
      </c>
      <c r="E63" s="42">
        <f>D63/D66</f>
        <v>0</v>
      </c>
      <c r="F63" s="41">
        <v>7</v>
      </c>
      <c r="G63" s="42">
        <f>F63/F66</f>
        <v>2.6923076923076925E-2</v>
      </c>
      <c r="H63" s="41">
        <v>3</v>
      </c>
      <c r="I63" s="42">
        <f>H63/H66</f>
        <v>1.4563106796116505E-2</v>
      </c>
      <c r="J63" s="41">
        <v>168</v>
      </c>
      <c r="K63" s="42">
        <f>J63/J66</f>
        <v>0.63396226415094337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s="7" customFormat="1" ht="12.75">
      <c r="A64" s="40" t="s">
        <v>5</v>
      </c>
      <c r="B64" s="41">
        <v>0</v>
      </c>
      <c r="C64" s="42">
        <f>B64/B66</f>
        <v>0</v>
      </c>
      <c r="D64" s="41">
        <v>0</v>
      </c>
      <c r="E64" s="42">
        <f>D64/D66</f>
        <v>0</v>
      </c>
      <c r="F64" s="41">
        <v>0</v>
      </c>
      <c r="G64" s="42">
        <f>F64/F66</f>
        <v>0</v>
      </c>
      <c r="H64" s="41">
        <v>0</v>
      </c>
      <c r="I64" s="42">
        <f>H64/H66</f>
        <v>0</v>
      </c>
      <c r="J64" s="41">
        <v>0</v>
      </c>
      <c r="K64" s="42">
        <f>J64/J66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9" s="7" customFormat="1" ht="12.75">
      <c r="A65" s="40" t="s">
        <v>4</v>
      </c>
      <c r="B65" s="41">
        <v>5</v>
      </c>
      <c r="C65" s="42">
        <f>B65/B66</f>
        <v>2.6178010471204188E-2</v>
      </c>
      <c r="D65" s="41">
        <v>0</v>
      </c>
      <c r="E65" s="42">
        <f>D65/D66</f>
        <v>0</v>
      </c>
      <c r="F65" s="41">
        <v>0</v>
      </c>
      <c r="G65" s="42">
        <f>F65/F66</f>
        <v>0</v>
      </c>
      <c r="H65" s="41">
        <v>2</v>
      </c>
      <c r="I65" s="42">
        <f>H65/H66</f>
        <v>9.7087378640776691E-3</v>
      </c>
      <c r="J65" s="41">
        <v>7</v>
      </c>
      <c r="K65" s="42">
        <f>J65/J66</f>
        <v>2.6415094339622643E-2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9" s="7" customFormat="1" ht="13.5" thickBot="1">
      <c r="A66" s="40" t="s">
        <v>6</v>
      </c>
      <c r="B66" s="63">
        <f t="shared" ref="B66:E66" si="0">SUM(B56:B65)</f>
        <v>191</v>
      </c>
      <c r="C66" s="64">
        <f t="shared" si="0"/>
        <v>1</v>
      </c>
      <c r="D66" s="63">
        <f t="shared" si="0"/>
        <v>269</v>
      </c>
      <c r="E66" s="64">
        <f t="shared" si="0"/>
        <v>1</v>
      </c>
      <c r="F66" s="63">
        <f>SUM(F56:F65)</f>
        <v>260</v>
      </c>
      <c r="G66" s="64">
        <f>SUM(G56:G65)</f>
        <v>1</v>
      </c>
      <c r="H66" s="63">
        <f>SUM(H56:H65)</f>
        <v>206</v>
      </c>
      <c r="I66" s="64">
        <f>SUM(I56:I65)</f>
        <v>0.99999999999999989</v>
      </c>
      <c r="J66" s="63">
        <f>SUM(J56:J65)</f>
        <v>265</v>
      </c>
      <c r="K66" s="64">
        <f>SUM(K56:K65)</f>
        <v>1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9" s="7" customFormat="1" ht="12.75">
      <c r="A67" s="44"/>
      <c r="B67" s="45"/>
      <c r="C67" s="46"/>
      <c r="D67" s="47"/>
      <c r="E67" s="39"/>
      <c r="F67" s="47"/>
      <c r="G67" s="3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7" customFormat="1" ht="12.75">
      <c r="A68" s="44"/>
      <c r="B68" s="45"/>
      <c r="C68" s="46"/>
      <c r="D68" s="47"/>
      <c r="E68" s="39"/>
      <c r="F68" s="47"/>
      <c r="G68" s="3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2.75">
      <c r="A69" s="44"/>
      <c r="B69" s="45"/>
      <c r="C69" s="46"/>
      <c r="D69" s="47"/>
      <c r="E69" s="39"/>
      <c r="F69" s="47"/>
      <c r="G69" s="3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7" customFormat="1" ht="12.75">
      <c r="A70" s="44"/>
      <c r="B70" s="45"/>
      <c r="C70" s="46"/>
      <c r="D70" s="47"/>
      <c r="E70" s="39"/>
      <c r="F70" s="47"/>
      <c r="G70" s="3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2.75">
      <c r="A71" s="44"/>
      <c r="B71" s="45"/>
      <c r="C71" s="46"/>
      <c r="D71" s="47"/>
      <c r="E71" s="39"/>
      <c r="F71" s="47"/>
      <c r="G71" s="3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2.75">
      <c r="A72" s="44"/>
      <c r="B72" s="45"/>
      <c r="C72" s="46"/>
      <c r="D72" s="47"/>
      <c r="E72" s="39"/>
      <c r="F72" s="47"/>
      <c r="G72" s="3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86" spans="1:48" ht="41.1" customHeight="1">
      <c r="A86" s="48"/>
      <c r="B86" s="81" t="s">
        <v>32</v>
      </c>
      <c r="C86" s="81"/>
      <c r="D86" s="81"/>
      <c r="E86" s="81"/>
      <c r="F86" s="81"/>
      <c r="G86" s="48"/>
      <c r="H86" s="49"/>
    </row>
    <row r="87" spans="1:48" ht="12.75" thickBot="1"/>
    <row r="88" spans="1:48" s="7" customFormat="1" ht="13.5" thickBot="1">
      <c r="C88" s="4"/>
      <c r="D88" s="50">
        <v>2017</v>
      </c>
      <c r="E88" s="50">
        <v>2018</v>
      </c>
      <c r="F88" s="50">
        <v>2019</v>
      </c>
      <c r="G88" s="50">
        <v>2020</v>
      </c>
      <c r="H88" s="50">
        <v>2021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s="7" customFormat="1" ht="12.75">
      <c r="B89" s="40" t="s">
        <v>21</v>
      </c>
      <c r="C89" s="51"/>
      <c r="D89" s="52">
        <v>4</v>
      </c>
      <c r="E89" s="53">
        <v>4</v>
      </c>
      <c r="F89" s="53">
        <v>8</v>
      </c>
      <c r="G89" s="53">
        <v>5</v>
      </c>
      <c r="H89" s="53">
        <v>2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s="7" customFormat="1" ht="12.75">
      <c r="B90" s="40" t="s">
        <v>3</v>
      </c>
      <c r="C90" s="54"/>
      <c r="D90" s="55">
        <v>6</v>
      </c>
      <c r="E90" s="56">
        <v>5</v>
      </c>
      <c r="F90" s="56">
        <v>4</v>
      </c>
      <c r="G90" s="56">
        <v>4</v>
      </c>
      <c r="H90" s="56">
        <v>3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s="7" customFormat="1" ht="12.75">
      <c r="B91" s="40" t="s">
        <v>1</v>
      </c>
      <c r="C91" s="54"/>
      <c r="D91" s="55">
        <v>3</v>
      </c>
      <c r="E91" s="56">
        <v>4</v>
      </c>
      <c r="F91" s="56">
        <v>6</v>
      </c>
      <c r="G91" s="56">
        <v>3</v>
      </c>
      <c r="H91" s="56">
        <v>3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s="7" customFormat="1" ht="12.75">
      <c r="B92" s="40" t="s">
        <v>2</v>
      </c>
      <c r="C92" s="54"/>
      <c r="D92" s="55">
        <v>9</v>
      </c>
      <c r="E92" s="56">
        <v>6</v>
      </c>
      <c r="F92" s="56">
        <v>7</v>
      </c>
      <c r="G92" s="56">
        <v>4</v>
      </c>
      <c r="H92" s="56">
        <v>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s="7" customFormat="1" ht="12.75" customHeight="1">
      <c r="B93" s="43" t="s">
        <v>16</v>
      </c>
      <c r="C93" s="54"/>
      <c r="D93" s="55">
        <v>13</v>
      </c>
      <c r="E93" s="56">
        <v>25</v>
      </c>
      <c r="F93" s="56">
        <v>31</v>
      </c>
      <c r="G93" s="56">
        <v>22</v>
      </c>
      <c r="H93" s="56">
        <v>17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s="7" customFormat="1" ht="12.75" customHeight="1">
      <c r="B94" s="43" t="s">
        <v>31</v>
      </c>
      <c r="C94" s="54"/>
      <c r="D94" s="55">
        <v>5</v>
      </c>
      <c r="E94" s="56"/>
      <c r="F94" s="56"/>
      <c r="G94" s="56"/>
      <c r="H94" s="56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s="7" customFormat="1" ht="15" customHeight="1">
      <c r="B95" s="40" t="s">
        <v>30</v>
      </c>
      <c r="C95" s="54"/>
      <c r="D95" s="55">
        <v>14</v>
      </c>
      <c r="E95" s="56">
        <v>25</v>
      </c>
      <c r="F95" s="56">
        <v>34</v>
      </c>
      <c r="G95" s="56">
        <v>26</v>
      </c>
      <c r="H95" s="56">
        <v>35</v>
      </c>
      <c r="I95" s="57"/>
      <c r="J95" s="57"/>
      <c r="K95" s="57"/>
      <c r="L95" s="57"/>
      <c r="M95" s="57"/>
      <c r="N95" s="57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s="7" customFormat="1" ht="15" customHeight="1">
      <c r="B96" s="40" t="s">
        <v>5</v>
      </c>
      <c r="C96" s="54"/>
      <c r="D96" s="55">
        <v>5</v>
      </c>
      <c r="E96" s="56">
        <v>1</v>
      </c>
      <c r="F96" s="56">
        <v>2</v>
      </c>
      <c r="G96" s="56">
        <v>1</v>
      </c>
      <c r="H96" s="56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62" s="7" customFormat="1" ht="13.5" thickBot="1">
      <c r="B97" s="40" t="s">
        <v>4</v>
      </c>
      <c r="C97" s="51"/>
      <c r="D97" s="58">
        <v>1</v>
      </c>
      <c r="E97" s="59">
        <v>0</v>
      </c>
      <c r="F97" s="59">
        <v>1</v>
      </c>
      <c r="G97" s="59">
        <v>2</v>
      </c>
      <c r="H97" s="59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100" spans="2:62" ht="18.75" customHeight="1">
      <c r="B100" s="81" t="s">
        <v>33</v>
      </c>
      <c r="C100" s="81"/>
      <c r="D100" s="81"/>
      <c r="E100" s="81"/>
      <c r="F100" s="81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2:62"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 ht="12.75">
      <c r="C102" s="60">
        <v>17.72</v>
      </c>
      <c r="D102" s="44" t="s">
        <v>34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2.75">
      <c r="C103" s="61">
        <v>27.64</v>
      </c>
      <c r="D103" s="44" t="s">
        <v>35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</sheetData>
  <mergeCells count="15">
    <mergeCell ref="A2:H2"/>
    <mergeCell ref="A3:H3"/>
    <mergeCell ref="A10:H10"/>
    <mergeCell ref="A11:G11"/>
    <mergeCell ref="B12:D12"/>
    <mergeCell ref="E12:G12"/>
    <mergeCell ref="B100:F100"/>
    <mergeCell ref="I12:J12"/>
    <mergeCell ref="A52:H52"/>
    <mergeCell ref="B54:C54"/>
    <mergeCell ref="B86:F86"/>
    <mergeCell ref="D54:E54"/>
    <mergeCell ref="F54:G54"/>
    <mergeCell ref="H54:I54"/>
    <mergeCell ref="J54:K54"/>
  </mergeCell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showGridLines="0" zoomScaleNormal="100" zoomScaleSheetLayoutView="100" workbookViewId="0">
      <selection activeCell="K6" sqref="K6:K7"/>
    </sheetView>
  </sheetViews>
  <sheetFormatPr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140625" style="4" customWidth="1"/>
    <col min="9" max="9" width="11.42578125" style="4" customWidth="1"/>
    <col min="10" max="11" width="11.42578125" style="5" customWidth="1"/>
    <col min="12" max="49" width="5" style="5" customWidth="1"/>
    <col min="50" max="50" width="11.42578125" style="5" customWidth="1"/>
    <col min="51" max="16384" width="9.140625" style="4"/>
  </cols>
  <sheetData>
    <row r="1" spans="1:49" ht="15" customHeight="1"/>
    <row r="2" spans="1:49" ht="22.5">
      <c r="A2" s="88" t="s">
        <v>28</v>
      </c>
      <c r="B2" s="88"/>
      <c r="C2" s="88"/>
      <c r="D2" s="88"/>
      <c r="E2" s="88"/>
      <c r="F2" s="88"/>
      <c r="G2" s="88"/>
      <c r="H2" s="83"/>
      <c r="I2" s="83"/>
      <c r="J2" s="6"/>
    </row>
    <row r="3" spans="1:49" ht="15.75" customHeight="1">
      <c r="A3" s="89" t="s">
        <v>20</v>
      </c>
      <c r="B3" s="89"/>
      <c r="C3" s="89"/>
      <c r="D3" s="89"/>
      <c r="E3" s="89"/>
      <c r="F3" s="89"/>
      <c r="G3" s="89"/>
      <c r="H3" s="83"/>
      <c r="I3" s="83"/>
      <c r="J3" s="6"/>
    </row>
    <row r="4" spans="1:49" ht="6.75" customHeight="1">
      <c r="F4" s="7"/>
    </row>
    <row r="5" spans="1:49" ht="13.5" thickBot="1">
      <c r="F5" s="7"/>
    </row>
    <row r="6" spans="1:49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9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0.83</v>
      </c>
      <c r="C7" s="11">
        <v>0.8</v>
      </c>
      <c r="D7" s="11">
        <v>0.85</v>
      </c>
      <c r="E7" s="11">
        <v>1</v>
      </c>
      <c r="F7" s="11">
        <v>0.97</v>
      </c>
      <c r="G7" s="11">
        <v>0.75</v>
      </c>
      <c r="H7" s="11">
        <v>0.66700000000000004</v>
      </c>
      <c r="I7" s="11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 t="s">
        <v>36</v>
      </c>
    </row>
    <row r="9" spans="1:49" ht="15" customHeight="1"/>
    <row r="10" spans="1:49" ht="18.75">
      <c r="A10" s="90" t="s">
        <v>27</v>
      </c>
      <c r="B10" s="90"/>
      <c r="C10" s="90"/>
      <c r="D10" s="90"/>
      <c r="E10" s="90"/>
      <c r="F10" s="90"/>
      <c r="G10" s="90"/>
      <c r="H10" s="85"/>
      <c r="I10" s="85"/>
    </row>
    <row r="11" spans="1:49" ht="12" customHeight="1" thickBot="1">
      <c r="A11" s="91"/>
      <c r="B11" s="91"/>
      <c r="C11" s="91"/>
      <c r="D11" s="91"/>
      <c r="E11" s="91"/>
      <c r="F11" s="91"/>
      <c r="G11" s="91"/>
      <c r="H11" s="13"/>
    </row>
    <row r="12" spans="1:49" s="1" customFormat="1" ht="15.75" thickBot="1">
      <c r="B12" s="92" t="s">
        <v>10</v>
      </c>
      <c r="C12" s="93"/>
      <c r="D12" s="94"/>
      <c r="E12" s="92" t="s">
        <v>13</v>
      </c>
      <c r="F12" s="95"/>
      <c r="G12" s="96"/>
      <c r="H12" s="14" t="s">
        <v>22</v>
      </c>
      <c r="I12" s="82" t="s">
        <v>25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0.59830000000000005</v>
      </c>
      <c r="D14" s="25">
        <v>-7.6999999999999999E-2</v>
      </c>
      <c r="E14" s="23">
        <v>0.6</v>
      </c>
      <c r="F14" s="24">
        <v>0.58030000000000004</v>
      </c>
      <c r="G14" s="25">
        <v>-7.1999999999999995E-2</v>
      </c>
      <c r="H14" s="26" t="s">
        <v>29</v>
      </c>
      <c r="I14" s="65">
        <v>0.67</v>
      </c>
      <c r="J14" s="65">
        <v>0.65100000000000002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0.59889999999999999</v>
      </c>
      <c r="D15" s="25">
        <f t="shared" ref="D15:D21" si="0">(C15-C14)/C14</f>
        <v>1.0028413839209994E-3</v>
      </c>
      <c r="E15" s="23">
        <v>0.6</v>
      </c>
      <c r="F15" s="24">
        <v>0.6</v>
      </c>
      <c r="G15" s="25">
        <f t="shared" ref="G15:G21" si="1">(F15-F14)/F14</f>
        <v>3.3947957952782937E-2</v>
      </c>
      <c r="H15" s="26" t="s">
        <v>29</v>
      </c>
      <c r="I15" s="65">
        <v>0.69499999999999995</v>
      </c>
      <c r="J15" s="65">
        <v>0.66600000000000004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0.63660000000000005</v>
      </c>
      <c r="D16" s="25">
        <f t="shared" si="0"/>
        <v>6.2948739355485173E-2</v>
      </c>
      <c r="E16" s="23">
        <v>0.6</v>
      </c>
      <c r="F16" s="24">
        <v>0.67310000000000003</v>
      </c>
      <c r="G16" s="25">
        <f t="shared" si="1"/>
        <v>0.12183333333333343</v>
      </c>
      <c r="H16" s="26" t="s">
        <v>26</v>
      </c>
      <c r="I16" s="65">
        <v>0.69389999999999996</v>
      </c>
      <c r="J16" s="65">
        <v>0.66639999999999999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5">
      <c r="A17" s="22">
        <v>2013</v>
      </c>
      <c r="B17" s="23">
        <v>0.6</v>
      </c>
      <c r="C17" s="24">
        <v>0.73250000000000004</v>
      </c>
      <c r="D17" s="25">
        <f t="shared" si="0"/>
        <v>0.15064404649701535</v>
      </c>
      <c r="E17" s="23">
        <v>0.6</v>
      </c>
      <c r="F17" s="24">
        <v>0.75629999999999997</v>
      </c>
      <c r="G17" s="25">
        <f t="shared" si="1"/>
        <v>0.12360719061060754</v>
      </c>
      <c r="H17" s="26" t="s">
        <v>26</v>
      </c>
      <c r="I17" s="65">
        <v>0.70809999999999995</v>
      </c>
      <c r="J17" s="65">
        <v>0.67410000000000003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5">
      <c r="A18" s="22">
        <v>2015</v>
      </c>
      <c r="B18" s="23">
        <v>0.6</v>
      </c>
      <c r="C18" s="24">
        <v>0.67490000000000006</v>
      </c>
      <c r="D18" s="25">
        <f t="shared" si="0"/>
        <v>-7.8634812286689393E-2</v>
      </c>
      <c r="E18" s="23">
        <v>0.6</v>
      </c>
      <c r="F18" s="24">
        <v>0.61809999999999998</v>
      </c>
      <c r="G18" s="25">
        <f t="shared" si="1"/>
        <v>-0.18273172021684517</v>
      </c>
      <c r="H18" s="26" t="s">
        <v>26</v>
      </c>
      <c r="I18" s="65">
        <v>0.70830000000000004</v>
      </c>
      <c r="J18" s="65">
        <v>0.66800000000000004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31" customFormat="1" ht="15">
      <c r="A19" s="22">
        <v>2016</v>
      </c>
      <c r="B19" s="23">
        <v>0.6</v>
      </c>
      <c r="C19" s="24">
        <v>0.63739999999999997</v>
      </c>
      <c r="D19" s="25">
        <f t="shared" si="0"/>
        <v>-5.5563787227737568E-2</v>
      </c>
      <c r="E19" s="23">
        <v>0.6</v>
      </c>
      <c r="F19" s="24">
        <v>0.58560000000000001</v>
      </c>
      <c r="G19" s="25">
        <f t="shared" si="1"/>
        <v>-5.2580488594078587E-2</v>
      </c>
      <c r="H19" s="26" t="s">
        <v>29</v>
      </c>
      <c r="I19" s="65">
        <v>0.71579999999999999</v>
      </c>
      <c r="J19" s="65">
        <v>0.67889999999999995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50" s="1" customFormat="1" ht="15">
      <c r="A20" s="22">
        <v>2017</v>
      </c>
      <c r="B20" s="23">
        <v>0.6</v>
      </c>
      <c r="C20" s="24">
        <v>0.4</v>
      </c>
      <c r="D20" s="25">
        <f t="shared" si="0"/>
        <v>-0.372450580483213</v>
      </c>
      <c r="E20" s="23">
        <v>0.6</v>
      </c>
      <c r="F20" s="24">
        <v>0.28199999999999997</v>
      </c>
      <c r="G20" s="25">
        <f t="shared" si="1"/>
        <v>-0.51844262295081978</v>
      </c>
      <c r="H20" s="26" t="s">
        <v>29</v>
      </c>
      <c r="I20" s="65">
        <v>0.75170000000000003</v>
      </c>
      <c r="J20" s="65">
        <v>0.71889999999999998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 ht="15.75" thickBot="1">
      <c r="A21" s="22">
        <v>2018</v>
      </c>
      <c r="B21" s="67">
        <v>0.6</v>
      </c>
      <c r="C21" s="68">
        <v>0.5</v>
      </c>
      <c r="D21" s="69">
        <f t="shared" si="0"/>
        <v>0.24999999999999994</v>
      </c>
      <c r="E21" s="67">
        <v>0.6</v>
      </c>
      <c r="F21" s="68">
        <v>0.39340000000000003</v>
      </c>
      <c r="G21" s="69">
        <f t="shared" si="1"/>
        <v>0.39503546099290804</v>
      </c>
      <c r="H21" s="26" t="s">
        <v>29</v>
      </c>
      <c r="I21" s="65">
        <v>0.75929999999999997</v>
      </c>
      <c r="J21" s="65">
        <v>0.71540000000000004</v>
      </c>
      <c r="T21" s="32"/>
      <c r="U21" s="33"/>
      <c r="X21" s="32"/>
      <c r="Y21" s="33"/>
    </row>
    <row r="22" spans="1:50" s="74" customFormat="1" ht="15" thickBot="1">
      <c r="A22" s="28">
        <v>2019</v>
      </c>
      <c r="B22" s="70">
        <v>0.6</v>
      </c>
      <c r="C22" s="71">
        <v>0.5</v>
      </c>
      <c r="D22" s="72">
        <f>(C22-C21)/C21</f>
        <v>0</v>
      </c>
      <c r="E22" s="73">
        <v>0.6</v>
      </c>
      <c r="F22" s="71">
        <v>0.33650000000000002</v>
      </c>
      <c r="G22" s="72">
        <f>(F22-F21)/F21</f>
        <v>-0.14463650228774785</v>
      </c>
      <c r="H22" s="29" t="s">
        <v>29</v>
      </c>
      <c r="I22" s="66">
        <v>0.73650000000000004</v>
      </c>
      <c r="J22" s="66">
        <v>0.69230000000000003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>
      <c r="T23" s="32"/>
      <c r="U23" s="33"/>
      <c r="X23" s="32"/>
      <c r="Y23" s="33"/>
    </row>
    <row r="24" spans="1:50">
      <c r="T24" s="32"/>
      <c r="U24" s="33"/>
      <c r="X24" s="32"/>
      <c r="Y24" s="33"/>
    </row>
    <row r="25" spans="1:50">
      <c r="T25" s="32"/>
      <c r="U25" s="33"/>
      <c r="X25" s="32"/>
      <c r="Y25" s="33"/>
    </row>
    <row r="26" spans="1:50">
      <c r="T26" s="32"/>
      <c r="U26" s="33"/>
      <c r="X26" s="32"/>
      <c r="Y26" s="33"/>
    </row>
    <row r="27" spans="1:50">
      <c r="T27" s="32"/>
      <c r="U27" s="33"/>
      <c r="X27" s="32"/>
      <c r="Y27" s="33"/>
    </row>
    <row r="28" spans="1:50">
      <c r="T28" s="32"/>
      <c r="U28" s="33"/>
      <c r="X28" s="32"/>
      <c r="Y28" s="33"/>
    </row>
    <row r="29" spans="1:50">
      <c r="T29" s="32"/>
      <c r="U29" s="33"/>
      <c r="X29" s="32"/>
      <c r="Y29" s="33"/>
    </row>
    <row r="30" spans="1:50">
      <c r="L30" s="33"/>
      <c r="M30" s="33"/>
    </row>
    <row r="32" spans="1:50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48" ht="12" customHeight="1"/>
    <row r="55" spans="1:48" ht="18.95" customHeight="1">
      <c r="A55" s="84" t="s">
        <v>24</v>
      </c>
      <c r="B55" s="84"/>
      <c r="C55" s="84"/>
      <c r="D55" s="84"/>
      <c r="E55" s="84"/>
      <c r="F55" s="84"/>
      <c r="G55" s="84"/>
      <c r="H55" s="85"/>
      <c r="I55" s="85"/>
    </row>
    <row r="56" spans="1:48" ht="12.75" thickBot="1"/>
    <row r="57" spans="1:48" s="7" customFormat="1" ht="14.1" customHeight="1" thickBot="1">
      <c r="B57" s="86">
        <v>2015</v>
      </c>
      <c r="C57" s="87"/>
      <c r="D57" s="86">
        <v>2016</v>
      </c>
      <c r="E57" s="87"/>
      <c r="F57" s="86">
        <v>2017</v>
      </c>
      <c r="G57" s="87"/>
      <c r="H57" s="86">
        <v>2018</v>
      </c>
      <c r="I57" s="87"/>
      <c r="J57" s="86">
        <v>2019</v>
      </c>
      <c r="K57" s="87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191</v>
      </c>
      <c r="C59" s="38">
        <f>B59/B69</f>
        <v>0.67491166077738518</v>
      </c>
      <c r="D59" s="37">
        <v>29</v>
      </c>
      <c r="E59" s="38">
        <f>D59/D69</f>
        <v>0.63736263736263732</v>
      </c>
      <c r="F59" s="37">
        <v>12</v>
      </c>
      <c r="G59" s="38">
        <f>F59/F69</f>
        <v>0.4</v>
      </c>
      <c r="H59" s="37">
        <v>25</v>
      </c>
      <c r="I59" s="38">
        <f>H59/H69</f>
        <v>0.5</v>
      </c>
      <c r="J59" s="37">
        <v>31</v>
      </c>
      <c r="K59" s="38">
        <f>J59/J69</f>
        <v>0.5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1</v>
      </c>
      <c r="C60" s="42">
        <f>B60/B69</f>
        <v>3.5335689045936395E-3</v>
      </c>
      <c r="D60" s="41">
        <v>2.5</v>
      </c>
      <c r="E60" s="42">
        <f>D60/D69</f>
        <v>5.4945054945054944E-2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0</v>
      </c>
      <c r="K60" s="42">
        <f>J60/J69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31</v>
      </c>
      <c r="C62" s="42">
        <f>B62/B69</f>
        <v>0.10954063604240283</v>
      </c>
      <c r="D62" s="41">
        <v>10</v>
      </c>
      <c r="E62" s="42">
        <f>D62/D69</f>
        <v>0.21978021978021978</v>
      </c>
      <c r="F62" s="41">
        <v>15</v>
      </c>
      <c r="G62" s="42">
        <f>F62/F69</f>
        <v>0.5</v>
      </c>
      <c r="H62" s="41">
        <v>15</v>
      </c>
      <c r="I62" s="42">
        <f>H62/H69</f>
        <v>0.3</v>
      </c>
      <c r="J62" s="41">
        <v>14</v>
      </c>
      <c r="K62" s="42">
        <f>J62/J69</f>
        <v>0.22580645161290322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44</v>
      </c>
      <c r="C63" s="42">
        <f>B63/B69</f>
        <v>0.15547703180212014</v>
      </c>
      <c r="D63" s="41">
        <v>4</v>
      </c>
      <c r="E63" s="42">
        <f>D63/D69</f>
        <v>8.7912087912087919E-2</v>
      </c>
      <c r="F63" s="41">
        <v>3</v>
      </c>
      <c r="G63" s="42">
        <f>F63/F69</f>
        <v>0.1</v>
      </c>
      <c r="H63" s="41">
        <v>5</v>
      </c>
      <c r="I63" s="42">
        <f>H63/H69</f>
        <v>0.1</v>
      </c>
      <c r="J63" s="41">
        <v>7</v>
      </c>
      <c r="K63" s="42">
        <f>J63/J69</f>
        <v>0.11290322580645161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4.5</v>
      </c>
      <c r="C64" s="42">
        <f>B64/B69</f>
        <v>1.5901060070671377E-2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50" s="7" customFormat="1" ht="12.75">
      <c r="A65" s="40" t="s">
        <v>31</v>
      </c>
      <c r="B65" s="41">
        <v>1.5</v>
      </c>
      <c r="C65" s="42">
        <f>B65/B69</f>
        <v>5.3003533568904597E-3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5</v>
      </c>
      <c r="K65" s="42">
        <f>J65/J69</f>
        <v>8.0645161290322578E-2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50" s="7" customFormat="1" ht="12.75">
      <c r="A66" s="40" t="s">
        <v>30</v>
      </c>
      <c r="B66" s="41">
        <v>10</v>
      </c>
      <c r="C66" s="42">
        <f>B66/B69</f>
        <v>3.5335689045936397E-2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1</v>
      </c>
      <c r="K66" s="42">
        <f>J66/J69</f>
        <v>1.6129032258064516E-2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50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50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5</v>
      </c>
      <c r="I68" s="42">
        <f>H68/H69</f>
        <v>0.1</v>
      </c>
      <c r="J68" s="41">
        <v>4</v>
      </c>
      <c r="K68" s="42">
        <f>J68/J69</f>
        <v>6.4516129032258063E-2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50" s="7" customFormat="1" ht="13.5" thickBot="1">
      <c r="A69" s="40" t="s">
        <v>6</v>
      </c>
      <c r="B69" s="63">
        <f t="shared" ref="B69:K69" si="2">SUM(B59:B68)</f>
        <v>283</v>
      </c>
      <c r="C69" s="64">
        <f t="shared" si="2"/>
        <v>1</v>
      </c>
      <c r="D69" s="63">
        <f t="shared" si="2"/>
        <v>45.5</v>
      </c>
      <c r="E69" s="64">
        <f t="shared" si="2"/>
        <v>1</v>
      </c>
      <c r="F69" s="63">
        <f t="shared" si="2"/>
        <v>30</v>
      </c>
      <c r="G69" s="64">
        <f t="shared" si="2"/>
        <v>1</v>
      </c>
      <c r="H69" s="63">
        <f t="shared" si="2"/>
        <v>50</v>
      </c>
      <c r="I69" s="64">
        <f t="shared" si="2"/>
        <v>1</v>
      </c>
      <c r="J69" s="63">
        <f t="shared" si="2"/>
        <v>62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9" spans="1:49" ht="41.1" customHeight="1">
      <c r="A89" s="48"/>
      <c r="B89" s="81" t="s">
        <v>32</v>
      </c>
      <c r="C89" s="81"/>
      <c r="D89" s="81"/>
      <c r="E89" s="81"/>
      <c r="F89" s="81"/>
      <c r="G89" s="48"/>
      <c r="H89" s="49"/>
      <c r="I89" s="49"/>
    </row>
    <row r="90" spans="1:49" ht="12.75" thickBot="1"/>
    <row r="91" spans="1:49" s="7" customFormat="1" ht="13.5" thickBot="1">
      <c r="C91" s="4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s="7" customFormat="1" ht="12.75">
      <c r="B92" s="40" t="s">
        <v>21</v>
      </c>
      <c r="C92" s="51"/>
      <c r="D92" s="52">
        <v>3</v>
      </c>
      <c r="E92" s="53">
        <v>1</v>
      </c>
      <c r="F92" s="53">
        <v>2</v>
      </c>
      <c r="G92" s="53">
        <v>1</v>
      </c>
      <c r="H92" s="53">
        <v>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s="7" customFormat="1" ht="12.75">
      <c r="B93" s="40" t="s">
        <v>3</v>
      </c>
      <c r="C93" s="54"/>
      <c r="D93" s="55">
        <v>2</v>
      </c>
      <c r="E93" s="56">
        <v>1</v>
      </c>
      <c r="F93" s="56">
        <v>0</v>
      </c>
      <c r="G93" s="56">
        <v>0</v>
      </c>
      <c r="H93" s="56">
        <v>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s="7" customFormat="1" ht="12.75">
      <c r="B94" s="40" t="s">
        <v>1</v>
      </c>
      <c r="C94" s="54"/>
      <c r="D94" s="55">
        <v>13</v>
      </c>
      <c r="E94" s="56">
        <v>1</v>
      </c>
      <c r="F94" s="56">
        <v>0</v>
      </c>
      <c r="G94" s="56">
        <v>0</v>
      </c>
      <c r="H94" s="56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s="7" customFormat="1" ht="12.75">
      <c r="B95" s="40" t="s">
        <v>2</v>
      </c>
      <c r="C95" s="54"/>
      <c r="D95" s="55">
        <v>17</v>
      </c>
      <c r="E95" s="56">
        <v>0</v>
      </c>
      <c r="F95" s="56">
        <v>0</v>
      </c>
      <c r="G95" s="56">
        <v>1</v>
      </c>
      <c r="H95" s="56"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s="7" customFormat="1" ht="12.75" customHeight="1">
      <c r="B96" s="43" t="s">
        <v>16</v>
      </c>
      <c r="C96" s="54"/>
      <c r="D96" s="55">
        <v>18</v>
      </c>
      <c r="E96" s="56">
        <v>1</v>
      </c>
      <c r="F96" s="56">
        <v>3</v>
      </c>
      <c r="G96" s="56">
        <v>2</v>
      </c>
      <c r="H96" s="56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63" s="7" customFormat="1" ht="12.75" customHeight="1">
      <c r="B97" s="43" t="s">
        <v>31</v>
      </c>
      <c r="C97" s="54"/>
      <c r="D97" s="55">
        <v>11</v>
      </c>
      <c r="E97" s="56">
        <v>1</v>
      </c>
      <c r="F97" s="56">
        <v>0</v>
      </c>
      <c r="G97" s="56"/>
      <c r="H97" s="56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63" s="7" customFormat="1" ht="15" customHeight="1">
      <c r="B98" s="40" t="s">
        <v>30</v>
      </c>
      <c r="C98" s="54"/>
      <c r="D98" s="55">
        <v>29</v>
      </c>
      <c r="E98" s="56">
        <v>6</v>
      </c>
      <c r="F98" s="56">
        <v>3</v>
      </c>
      <c r="G98" s="56">
        <v>7</v>
      </c>
      <c r="H98" s="56">
        <v>7</v>
      </c>
      <c r="I98" s="57"/>
      <c r="J98" s="57"/>
      <c r="K98" s="57"/>
      <c r="L98" s="57"/>
      <c r="M98" s="57"/>
      <c r="N98" s="57"/>
      <c r="O98" s="57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63" s="7" customFormat="1" ht="15" customHeight="1">
      <c r="B99" s="40" t="s">
        <v>5</v>
      </c>
      <c r="C99" s="54"/>
      <c r="D99" s="55">
        <v>4</v>
      </c>
      <c r="E99" s="56">
        <v>0</v>
      </c>
      <c r="F99" s="56">
        <v>0</v>
      </c>
      <c r="G99" s="56">
        <v>0</v>
      </c>
      <c r="H99" s="56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63" s="7" customFormat="1" ht="13.5" thickBot="1">
      <c r="B100" s="40" t="s">
        <v>4</v>
      </c>
      <c r="C100" s="51"/>
      <c r="D100" s="58">
        <v>0</v>
      </c>
      <c r="E100" s="59">
        <v>0</v>
      </c>
      <c r="F100" s="59">
        <v>0</v>
      </c>
      <c r="G100" s="59">
        <v>0</v>
      </c>
      <c r="H100" s="59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3" spans="2:63" ht="18.75" customHeight="1">
      <c r="B103" s="81" t="s">
        <v>33</v>
      </c>
      <c r="C103" s="81"/>
      <c r="D103" s="81"/>
      <c r="E103" s="81"/>
      <c r="F103" s="81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.75">
      <c r="C105" s="60">
        <v>11.98</v>
      </c>
      <c r="D105" s="44" t="s">
        <v>34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61">
        <v>37</v>
      </c>
      <c r="D106" s="44" t="s">
        <v>35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Parks at site 196</vt:lpstr>
      <vt:lpstr>Parks</vt:lpstr>
      <vt:lpstr>Parks!Print_Area</vt:lpstr>
      <vt:lpstr>'Parks at site 196'!Print_Area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2011-10-14T21:21:43Z</cp:lastPrinted>
  <dcterms:created xsi:type="dcterms:W3CDTF">1999-06-08T15:24:14Z</dcterms:created>
  <dcterms:modified xsi:type="dcterms:W3CDTF">2021-07-12T22:15:45Z</dcterms:modified>
</cp:coreProperties>
</file>