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91415\Desktop\2021 survey reports\"/>
    </mc:Choice>
  </mc:AlternateContent>
  <bookViews>
    <workbookView xWindow="0" yWindow="0" windowWidth="26550" windowHeight="12060"/>
  </bookViews>
  <sheets>
    <sheet name="Medical Board" sheetId="5" r:id="rId1"/>
  </sheets>
  <definedNames>
    <definedName name="_xlnm.Print_Area" localSheetId="0">'Medical Board'!$A$1:$I$100</definedName>
  </definedNames>
  <calcPr calcId="152511"/>
</workbook>
</file>

<file path=xl/calcChain.xml><?xml version="1.0" encoding="utf-8"?>
<calcChain xmlns="http://schemas.openxmlformats.org/spreadsheetml/2006/main">
  <c r="G17" i="5" l="1"/>
  <c r="D17" i="5"/>
  <c r="H63" i="5"/>
  <c r="I59" i="5" s="1"/>
  <c r="I54" i="5" l="1"/>
  <c r="I60" i="5"/>
  <c r="I53" i="5"/>
  <c r="I55" i="5"/>
  <c r="I61" i="5"/>
  <c r="I62" i="5"/>
  <c r="I56" i="5"/>
  <c r="I63" i="5" s="1"/>
  <c r="I57" i="5"/>
  <c r="I58" i="5"/>
  <c r="F63" i="5"/>
  <c r="G62" i="5" s="1"/>
  <c r="G57" i="5"/>
  <c r="G54" i="5"/>
  <c r="G53" i="5"/>
  <c r="D16" i="5"/>
  <c r="G16" i="5"/>
  <c r="D63" i="5"/>
  <c r="E62" i="5" s="1"/>
  <c r="G15" i="5"/>
  <c r="D15" i="5"/>
  <c r="B63" i="5"/>
  <c r="C56" i="5" s="1"/>
  <c r="C55" i="5"/>
  <c r="E56" i="5"/>
  <c r="E53" i="5"/>
  <c r="G55" i="5"/>
  <c r="G60" i="5"/>
  <c r="G56" i="5"/>
  <c r="G61" i="5"/>
  <c r="G58" i="5"/>
  <c r="E54" i="5"/>
  <c r="E59" i="5"/>
  <c r="E61" i="5"/>
  <c r="E55" i="5"/>
  <c r="E57" i="5"/>
  <c r="E60" i="5"/>
  <c r="C59" i="5" l="1"/>
  <c r="C60" i="5"/>
  <c r="C62" i="5"/>
  <c r="C58" i="5"/>
  <c r="E58" i="5"/>
  <c r="E63" i="5" s="1"/>
  <c r="G59" i="5"/>
  <c r="G63" i="5" s="1"/>
  <c r="C54" i="5"/>
  <c r="C53" i="5"/>
  <c r="C61" i="5"/>
  <c r="C57" i="5"/>
  <c r="C63" i="5" l="1"/>
</calcChain>
</file>

<file path=xl/sharedStrings.xml><?xml version="1.0" encoding="utf-8"?>
<sst xmlns="http://schemas.openxmlformats.org/spreadsheetml/2006/main" count="56" uniqueCount="38">
  <si>
    <t>Survey Year</t>
  </si>
  <si>
    <t>Response Rate</t>
  </si>
  <si>
    <t>Annual TRP Goals (as Established by Maricopa County) and Actuals</t>
  </si>
  <si>
    <t>SOV Trip Rate</t>
  </si>
  <si>
    <t>SOV Miles Traveled Rate</t>
  </si>
  <si>
    <t>Achieved</t>
  </si>
  <si>
    <t>All State Employees</t>
  </si>
  <si>
    <t>Goal</t>
  </si>
  <si>
    <t>Actual</t>
  </si>
  <si>
    <t>% Change</t>
  </si>
  <si>
    <t>Goal?</t>
  </si>
  <si>
    <t>SOV Trip Actual</t>
  </si>
  <si>
    <t>SOVMT Actual</t>
  </si>
  <si>
    <t>NO</t>
  </si>
  <si>
    <t>Number and Percentage of Commute Trips/Week by Mode</t>
  </si>
  <si>
    <t>Mode</t>
  </si>
  <si>
    <t>Trips/Week</t>
  </si>
  <si>
    <t>% Trips</t>
  </si>
  <si>
    <t>SOV</t>
  </si>
  <si>
    <t>Bus</t>
  </si>
  <si>
    <t>Carpool</t>
  </si>
  <si>
    <t>Bicycle</t>
  </si>
  <si>
    <t>Walk</t>
  </si>
  <si>
    <t>Vanpool</t>
  </si>
  <si>
    <t>AFV</t>
  </si>
  <si>
    <t>CWW</t>
  </si>
  <si>
    <t>TOTAL</t>
  </si>
  <si>
    <t>Telework</t>
  </si>
  <si>
    <t>Light Rail</t>
  </si>
  <si>
    <t>Average Commute Distance and Time</t>
  </si>
  <si>
    <t>miles traveled each trip one-way</t>
  </si>
  <si>
    <t>minutes traveled each trip one-way</t>
  </si>
  <si>
    <t>Number of Employees Interested in an Alternate Mode</t>
  </si>
  <si>
    <t>*This site became a voluntary site, with new goals, in 2012. In previous years it was considered mandatory.</t>
  </si>
  <si>
    <t>Medical Board  - 1740 W ADAMS</t>
  </si>
  <si>
    <t>YES</t>
  </si>
  <si>
    <t>Travel Reduction Results from Annual Travel Reduction Survey</t>
  </si>
  <si>
    <t>Bus/light rail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</si>
</sst>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%"/>
  </numFmts>
  <fonts count="20">
    <font>
      <sz val="9"/>
      <name val="Geneva"/>
    </font>
    <font>
      <sz val="9"/>
      <name val="Geneva"/>
    </font>
    <font>
      <sz val="11"/>
      <name val="Times New Roman"/>
      <family val="1"/>
    </font>
    <font>
      <sz val="11"/>
      <color indexed="9"/>
      <name val="Times New Roman"/>
      <family val="1"/>
    </font>
    <font>
      <sz val="9"/>
      <name val="Times New Roman"/>
      <family val="1"/>
    </font>
    <font>
      <sz val="9"/>
      <color indexed="9"/>
      <name val="Times New Roman"/>
      <family val="1"/>
    </font>
    <font>
      <b/>
      <sz val="18"/>
      <name val="Times New Roman"/>
      <family val="1"/>
    </font>
    <font>
      <b/>
      <sz val="18"/>
      <color indexed="9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i/>
      <sz val="10"/>
      <name val="Times New Roman"/>
      <family val="1"/>
    </font>
    <font>
      <b/>
      <sz val="14"/>
      <color indexed="8"/>
      <name val="Times New Roman"/>
      <family val="1"/>
    </font>
    <font>
      <b/>
      <sz val="14"/>
      <name val="Times New Roman"/>
      <family val="1"/>
    </font>
    <font>
      <b/>
      <sz val="9"/>
      <name val="Times New Roman"/>
      <family val="1"/>
    </font>
    <font>
      <b/>
      <sz val="11"/>
      <color indexed="9"/>
      <name val="Times New Roman"/>
      <family val="1"/>
    </font>
    <font>
      <b/>
      <sz val="9"/>
      <color indexed="9"/>
      <name val="Times New Roman"/>
      <family val="1"/>
    </font>
    <font>
      <sz val="10"/>
      <color indexed="9"/>
      <name val="Times New Roman"/>
      <family val="1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6"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0" borderId="0" xfId="0" applyFont="1"/>
    <xf numFmtId="0" fontId="5" fillId="0" borderId="0" xfId="0" applyFont="1" applyFill="1"/>
    <xf numFmtId="0" fontId="7" fillId="0" borderId="0" xfId="0" applyFont="1" applyFill="1" applyAlignment="1">
      <alignment horizontal="center"/>
    </xf>
    <xf numFmtId="0" fontId="9" fillId="0" borderId="0" xfId="0" applyFont="1"/>
    <xf numFmtId="0" fontId="10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9" fontId="11" fillId="0" borderId="0" xfId="2" applyFont="1" applyBorder="1"/>
    <xf numFmtId="0" fontId="13" fillId="0" borderId="0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5" fillId="0" borderId="0" xfId="0" applyFont="1" applyFill="1"/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2" fontId="3" fillId="0" borderId="0" xfId="0" applyNumberFormat="1" applyFont="1" applyFill="1"/>
    <xf numFmtId="2" fontId="15" fillId="0" borderId="0" xfId="0" applyNumberFormat="1" applyFont="1" applyFill="1"/>
    <xf numFmtId="0" fontId="10" fillId="0" borderId="0" xfId="0" applyFont="1"/>
    <xf numFmtId="164" fontId="2" fillId="0" borderId="11" xfId="2" applyNumberFormat="1" applyFont="1" applyBorder="1" applyAlignment="1">
      <alignment horizontal="center"/>
    </xf>
    <xf numFmtId="164" fontId="2" fillId="0" borderId="12" xfId="2" applyNumberFormat="1" applyFont="1" applyBorder="1" applyAlignment="1">
      <alignment horizontal="center"/>
    </xf>
    <xf numFmtId="164" fontId="2" fillId="0" borderId="13" xfId="2" applyNumberFormat="1" applyFont="1" applyBorder="1" applyAlignment="1">
      <alignment horizontal="center"/>
    </xf>
    <xf numFmtId="2" fontId="16" fillId="0" borderId="0" xfId="0" applyNumberFormat="1" applyFont="1" applyFill="1"/>
    <xf numFmtId="0" fontId="16" fillId="0" borderId="0" xfId="0" applyFont="1" applyFill="1"/>
    <xf numFmtId="2" fontId="5" fillId="0" borderId="0" xfId="0" applyNumberFormat="1" applyFont="1" applyFill="1"/>
    <xf numFmtId="0" fontId="17" fillId="0" borderId="0" xfId="0" applyFont="1" applyFill="1"/>
    <xf numFmtId="0" fontId="9" fillId="0" borderId="14" xfId="0" applyFont="1" applyBorder="1" applyAlignment="1">
      <alignment horizontal="center"/>
    </xf>
    <xf numFmtId="3" fontId="9" fillId="0" borderId="15" xfId="1" applyNumberFormat="1" applyFont="1" applyBorder="1"/>
    <xf numFmtId="164" fontId="9" fillId="0" borderId="16" xfId="2" applyNumberFormat="1" applyFont="1" applyBorder="1"/>
    <xf numFmtId="164" fontId="17" fillId="0" borderId="0" xfId="0" applyNumberFormat="1" applyFont="1" applyBorder="1"/>
    <xf numFmtId="0" fontId="9" fillId="0" borderId="17" xfId="0" applyFont="1" applyBorder="1"/>
    <xf numFmtId="3" fontId="9" fillId="0" borderId="18" xfId="1" applyNumberFormat="1" applyFont="1" applyBorder="1"/>
    <xf numFmtId="164" fontId="9" fillId="0" borderId="19" xfId="2" applyNumberFormat="1" applyFont="1" applyBorder="1"/>
    <xf numFmtId="0" fontId="9" fillId="0" borderId="17" xfId="0" applyFont="1" applyBorder="1" applyAlignment="1">
      <alignment wrapText="1"/>
    </xf>
    <xf numFmtId="0" fontId="9" fillId="0" borderId="0" xfId="0" applyFont="1" applyBorder="1"/>
    <xf numFmtId="3" fontId="9" fillId="0" borderId="0" xfId="0" applyNumberFormat="1" applyFont="1" applyBorder="1"/>
    <xf numFmtId="164" fontId="9" fillId="0" borderId="0" xfId="2" applyNumberFormat="1" applyFont="1" applyBorder="1"/>
    <xf numFmtId="3" fontId="17" fillId="0" borderId="0" xfId="0" applyNumberFormat="1" applyFont="1" applyBorder="1"/>
    <xf numFmtId="0" fontId="13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9" fillId="0" borderId="1" xfId="0" applyFont="1" applyBorder="1" applyAlignment="1">
      <alignment horizontal="center"/>
    </xf>
    <xf numFmtId="1" fontId="9" fillId="0" borderId="20" xfId="2" applyNumberFormat="1" applyFont="1" applyBorder="1"/>
    <xf numFmtId="1" fontId="9" fillId="0" borderId="21" xfId="2" applyNumberFormat="1" applyFont="1" applyBorder="1"/>
    <xf numFmtId="0" fontId="17" fillId="0" borderId="0" xfId="0" applyFont="1" applyFill="1" applyAlignment="1"/>
    <xf numFmtId="0" fontId="5" fillId="0" borderId="0" xfId="0" applyFont="1"/>
    <xf numFmtId="0" fontId="9" fillId="0" borderId="21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3" fontId="9" fillId="0" borderId="11" xfId="0" applyNumberFormat="1" applyFont="1" applyBorder="1"/>
    <xf numFmtId="164" fontId="9" fillId="0" borderId="13" xfId="2" applyNumberFormat="1" applyFont="1" applyBorder="1"/>
    <xf numFmtId="1" fontId="9" fillId="0" borderId="16" xfId="2" applyNumberFormat="1" applyFont="1" applyBorder="1" applyAlignment="1">
      <alignment horizontal="center"/>
    </xf>
    <xf numFmtId="1" fontId="9" fillId="0" borderId="19" xfId="2" applyNumberFormat="1" applyFont="1" applyBorder="1" applyAlignment="1">
      <alignment horizontal="center"/>
    </xf>
    <xf numFmtId="1" fontId="9" fillId="0" borderId="22" xfId="2" applyNumberFormat="1" applyFont="1" applyBorder="1" applyAlignment="1">
      <alignment horizontal="center"/>
    </xf>
    <xf numFmtId="0" fontId="2" fillId="0" borderId="0" xfId="0" applyFont="1" applyFill="1"/>
    <xf numFmtId="0" fontId="2" fillId="0" borderId="1" xfId="0" applyFont="1" applyBorder="1" applyAlignment="1">
      <alignment horizontal="center"/>
    </xf>
    <xf numFmtId="9" fontId="2" fillId="0" borderId="23" xfId="2" applyFont="1" applyBorder="1"/>
    <xf numFmtId="164" fontId="2" fillId="0" borderId="0" xfId="2" applyNumberFormat="1" applyFont="1" applyAlignment="1">
      <alignment horizontal="center"/>
    </xf>
    <xf numFmtId="164" fontId="2" fillId="0" borderId="0" xfId="2" applyNumberFormat="1" applyFont="1" applyFill="1" applyAlignment="1">
      <alignment horizontal="center"/>
    </xf>
    <xf numFmtId="164" fontId="10" fillId="0" borderId="14" xfId="2" applyNumberFormat="1" applyFont="1" applyBorder="1" applyAlignment="1">
      <alignment horizontal="center"/>
    </xf>
    <xf numFmtId="164" fontId="10" fillId="0" borderId="5" xfId="2" applyNumberFormat="1" applyFont="1" applyBorder="1" applyAlignment="1">
      <alignment horizontal="center"/>
    </xf>
    <xf numFmtId="164" fontId="10" fillId="0" borderId="6" xfId="2" applyNumberFormat="1" applyFont="1" applyBorder="1" applyAlignment="1">
      <alignment horizontal="center"/>
    </xf>
    <xf numFmtId="1" fontId="9" fillId="0" borderId="24" xfId="2" applyNumberFormat="1" applyFont="1" applyBorder="1" applyAlignment="1">
      <alignment horizontal="center"/>
    </xf>
    <xf numFmtId="1" fontId="9" fillId="0" borderId="25" xfId="2" applyNumberFormat="1" applyFont="1" applyBorder="1" applyAlignment="1">
      <alignment horizontal="center"/>
    </xf>
    <xf numFmtId="1" fontId="9" fillId="0" borderId="8" xfId="2" applyNumberFormat="1" applyFont="1" applyBorder="1" applyAlignment="1">
      <alignment horizontal="center"/>
    </xf>
    <xf numFmtId="0" fontId="10" fillId="0" borderId="24" xfId="0" applyFont="1" applyFill="1" applyBorder="1" applyAlignment="1">
      <alignment horizontal="center"/>
    </xf>
    <xf numFmtId="0" fontId="2" fillId="0" borderId="26" xfId="0" applyFont="1" applyBorder="1" applyAlignment="1">
      <alignment horizontal="center"/>
    </xf>
    <xf numFmtId="9" fontId="2" fillId="0" borderId="27" xfId="2" applyFont="1" applyBorder="1"/>
    <xf numFmtId="9" fontId="10" fillId="0" borderId="28" xfId="0" applyNumberFormat="1" applyFont="1" applyFill="1" applyBorder="1"/>
    <xf numFmtId="0" fontId="10" fillId="0" borderId="14" xfId="0" applyFont="1" applyBorder="1" applyAlignment="1">
      <alignment horizontal="center" vertical="top"/>
    </xf>
    <xf numFmtId="10" fontId="18" fillId="0" borderId="0" xfId="0" applyNumberFormat="1" applyFont="1" applyAlignment="1">
      <alignment horizontal="center" vertical="center" wrapText="1"/>
    </xf>
    <xf numFmtId="0" fontId="10" fillId="0" borderId="12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164" fontId="2" fillId="0" borderId="30" xfId="2" applyNumberFormat="1" applyFont="1" applyBorder="1" applyAlignment="1">
      <alignment horizontal="center"/>
    </xf>
    <xf numFmtId="164" fontId="2" fillId="0" borderId="31" xfId="2" applyNumberFormat="1" applyFont="1" applyBorder="1" applyAlignment="1">
      <alignment horizontal="center"/>
    </xf>
    <xf numFmtId="164" fontId="2" fillId="0" borderId="32" xfId="2" applyNumberFormat="1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9" fillId="0" borderId="34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0" xfId="0" applyFont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4" fillId="0" borderId="0" xfId="0" applyFont="1" applyAlignment="1"/>
    <xf numFmtId="0" fontId="13" fillId="0" borderId="0" xfId="0" applyFont="1" applyAlignment="1">
      <alignment horizontal="center"/>
    </xf>
    <xf numFmtId="0" fontId="10" fillId="0" borderId="26" xfId="0" applyFont="1" applyBorder="1" applyAlignment="1">
      <alignment horizontal="center"/>
    </xf>
    <xf numFmtId="0" fontId="10" fillId="0" borderId="35" xfId="0" applyFont="1" applyBorder="1" applyAlignment="1">
      <alignment horizontal="center"/>
    </xf>
    <xf numFmtId="0" fontId="10" fillId="0" borderId="34" xfId="0" applyFont="1" applyBorder="1" applyAlignment="1">
      <alignment horizontal="center"/>
    </xf>
    <xf numFmtId="0" fontId="14" fillId="0" borderId="35" xfId="0" applyFont="1" applyBorder="1"/>
    <xf numFmtId="0" fontId="14" fillId="0" borderId="34" xfId="0" applyFont="1" applyBorder="1"/>
    <xf numFmtId="0" fontId="2" fillId="0" borderId="14" xfId="0" applyFont="1" applyBorder="1" applyAlignment="1">
      <alignment horizontal="center" vertical="top"/>
    </xf>
    <xf numFmtId="164" fontId="2" fillId="0" borderId="14" xfId="2" applyNumberFormat="1" applyFont="1" applyBorder="1" applyAlignment="1">
      <alignment horizontal="center"/>
    </xf>
    <xf numFmtId="164" fontId="2" fillId="0" borderId="5" xfId="2" applyNumberFormat="1" applyFont="1" applyBorder="1" applyAlignment="1">
      <alignment horizontal="center"/>
    </xf>
    <xf numFmtId="164" fontId="2" fillId="0" borderId="6" xfId="2" applyNumberFormat="1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10" fontId="19" fillId="0" borderId="0" xfId="0" applyNumberFormat="1" applyFont="1" applyAlignment="1">
      <alignment horizontal="center" vertical="center" wrapText="1"/>
    </xf>
    <xf numFmtId="0" fontId="2" fillId="0" borderId="24" xfId="0" applyFont="1" applyFill="1" applyBorder="1" applyAlignment="1">
      <alignment horizontal="center"/>
    </xf>
    <xf numFmtId="9" fontId="2" fillId="0" borderId="28" xfId="0" applyNumberFormat="1" applyFont="1" applyFill="1" applyBorder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 sz="1275" b="1" i="0" u="none" strike="noStrike" baseline="0">
                <a:solidFill>
                  <a:srgbClr val="000000"/>
                </a:solidFill>
                <a:latin typeface="Tms Rmn"/>
              </a:rPr>
              <a:t>Percentage</a:t>
            </a:r>
            <a:r>
              <a:rPr lang="en-US" sz="1225" b="1" i="0" u="none" strike="noStrike" baseline="0">
                <a:solidFill>
                  <a:srgbClr val="000000"/>
                </a:solidFill>
                <a:latin typeface="Tms Rmn"/>
              </a:rPr>
              <a:t> of Non-SOV Trips by Alternate Mode</a:t>
            </a:r>
          </a:p>
        </c:rich>
      </c:tx>
      <c:layout>
        <c:manualLayout>
          <c:xMode val="edge"/>
          <c:yMode val="edge"/>
          <c:x val="0.19805207802262129"/>
          <c:y val="3.64962030991677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55849431698832E-2"/>
          <c:y val="0.16423386931503287"/>
          <c:w val="0.8733773156717004"/>
          <c:h val="0.61678942031645667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'Medical Board'!$B$51:$C$51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cat>
            <c:strRef>
              <c:f>'Medical Board'!$A$54:$A$62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'Medical Board'!$C$54:$C$62</c:f>
              <c:numCache>
                <c:formatCode>0.0%</c:formatCode>
                <c:ptCount val="9"/>
                <c:pt idx="0">
                  <c:v>3.561904761904762E-2</c:v>
                </c:pt>
                <c:pt idx="1">
                  <c:v>0</c:v>
                </c:pt>
                <c:pt idx="2">
                  <c:v>8.0952380952380956E-2</c:v>
                </c:pt>
                <c:pt idx="3">
                  <c:v>0.11428571428571428</c:v>
                </c:pt>
                <c:pt idx="4">
                  <c:v>0</c:v>
                </c:pt>
                <c:pt idx="5">
                  <c:v>0</c:v>
                </c:pt>
                <c:pt idx="6">
                  <c:v>8.0952380952380956E-2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0"/>
          <c:order val="1"/>
          <c:tx>
            <c:strRef>
              <c:f>'Medical Board'!$D$51:$E$51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cat>
            <c:strRef>
              <c:f>'Medical Board'!$A$54:$A$62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'Medical Board'!$E$54:$E$62</c:f>
              <c:numCache>
                <c:formatCode>0.0%</c:formatCode>
                <c:ptCount val="9"/>
                <c:pt idx="0">
                  <c:v>8.3146067415730343E-2</c:v>
                </c:pt>
                <c:pt idx="1">
                  <c:v>0</c:v>
                </c:pt>
                <c:pt idx="2">
                  <c:v>0.10112359550561797</c:v>
                </c:pt>
                <c:pt idx="3">
                  <c:v>0.12921348314606743</c:v>
                </c:pt>
                <c:pt idx="4">
                  <c:v>3.9325842696629212E-2</c:v>
                </c:pt>
                <c:pt idx="5">
                  <c:v>0</c:v>
                </c:pt>
                <c:pt idx="6">
                  <c:v>0.10674157303370786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1"/>
          <c:order val="2"/>
          <c:tx>
            <c:strRef>
              <c:f>'Medical Board'!$F$51:$G$51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cat>
            <c:strRef>
              <c:f>'Medical Board'!$A$54:$A$62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'Medical Board'!$G$54:$G$62</c:f>
              <c:numCache>
                <c:formatCode>0.0%</c:formatCode>
                <c:ptCount val="9"/>
                <c:pt idx="0">
                  <c:v>6.8383838383838394E-2</c:v>
                </c:pt>
                <c:pt idx="1">
                  <c:v>5.0505050505050509E-3</c:v>
                </c:pt>
                <c:pt idx="2">
                  <c:v>5.5555555555555552E-2</c:v>
                </c:pt>
                <c:pt idx="3">
                  <c:v>0.13131313131313133</c:v>
                </c:pt>
                <c:pt idx="4">
                  <c:v>4.0404040404040407E-2</c:v>
                </c:pt>
                <c:pt idx="5">
                  <c:v>0</c:v>
                </c:pt>
                <c:pt idx="6">
                  <c:v>0.10606060606060606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3"/>
          <c:order val="3"/>
          <c:tx>
            <c:strRef>
              <c:f>'Medical Board'!$H$51:$I$51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cat>
            <c:strRef>
              <c:f>'Medical Board'!$A$54:$A$62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'Medical Board'!$I$54:$I$62</c:f>
              <c:numCache>
                <c:formatCode>0.0%</c:formatCode>
                <c:ptCount val="9"/>
                <c:pt idx="0">
                  <c:v>3.7875000000000006E-2</c:v>
                </c:pt>
                <c:pt idx="1">
                  <c:v>0</c:v>
                </c:pt>
                <c:pt idx="2">
                  <c:v>7.4999999999999997E-2</c:v>
                </c:pt>
                <c:pt idx="3">
                  <c:v>1.8749999999999999E-2</c:v>
                </c:pt>
                <c:pt idx="4">
                  <c:v>1.8749999999999999E-2</c:v>
                </c:pt>
                <c:pt idx="5">
                  <c:v>0</c:v>
                </c:pt>
                <c:pt idx="6">
                  <c:v>0.55625000000000002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9345080"/>
        <c:axId val="409344688"/>
      </c:barChart>
      <c:catAx>
        <c:axId val="409345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186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4093446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09344688"/>
        <c:scaling>
          <c:orientation val="minMax"/>
          <c:max val="0.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409345080"/>
        <c:crosses val="autoZero"/>
        <c:crossBetween val="between"/>
        <c:maj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  <a:gs pos="5000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9521969825714232"/>
          <c:y val="0.91970969820943205"/>
          <c:w val="0.21370071187144773"/>
          <c:h val="8.029030179056799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25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 orientation="landscape" verticalDpi="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SOV Trip Rate</a:t>
            </a:r>
          </a:p>
        </c:rich>
      </c:tx>
      <c:layout>
        <c:manualLayout>
          <c:xMode val="edge"/>
          <c:yMode val="edge"/>
          <c:x val="0.375458452308846"/>
          <c:y val="3.44824098822509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4798597038470547E-2"/>
          <c:y val="0.18965557157439464"/>
          <c:w val="0.86080740042532411"/>
          <c:h val="0.55172529912551171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F00FF"/>
              </a:solidFill>
            </c:spPr>
          </c:marker>
          <c:cat>
            <c:numRef>
              <c:f>'Medical Board'!$A$14:$A$17</c:f>
              <c:numCache>
                <c:formatCode>General</c:formatCode>
                <c:ptCount val="4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</c:numCache>
            </c:numRef>
          </c:cat>
          <c:val>
            <c:numRef>
              <c:f>'Medical Board'!$B$14:$B$17</c:f>
              <c:numCache>
                <c:formatCode>0.0%</c:formatCode>
                <c:ptCount val="4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</c:numCache>
            </c:numRef>
          </c:val>
          <c:smooth val="0"/>
        </c:ser>
        <c:ser>
          <c:idx val="1"/>
          <c:order val="1"/>
          <c:tx>
            <c:v>Agency 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'Medical Board'!$A$14:$A$17</c:f>
              <c:numCache>
                <c:formatCode>General</c:formatCode>
                <c:ptCount val="4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</c:numCache>
            </c:numRef>
          </c:cat>
          <c:val>
            <c:numRef>
              <c:f>'Medical Board'!$C$14:$C$17</c:f>
              <c:numCache>
                <c:formatCode>0.0%</c:formatCode>
                <c:ptCount val="4"/>
                <c:pt idx="0">
                  <c:v>0.68820000000000003</c:v>
                </c:pt>
                <c:pt idx="1">
                  <c:v>0.54039999999999999</c:v>
                </c:pt>
                <c:pt idx="2">
                  <c:v>0.59319999999999995</c:v>
                </c:pt>
                <c:pt idx="3">
                  <c:v>0.29339999999999999</c:v>
                </c:pt>
              </c:numCache>
            </c:numRef>
          </c:val>
          <c:smooth val="0"/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none"/>
          </c:marker>
          <c:cat>
            <c:numRef>
              <c:f>'Medical Board'!$A$14:$A$17</c:f>
              <c:numCache>
                <c:formatCode>General</c:formatCode>
                <c:ptCount val="4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</c:numCache>
            </c:numRef>
          </c:cat>
          <c:val>
            <c:numRef>
              <c:f>'Medical Board'!$I$14:$I$17</c:f>
              <c:numCache>
                <c:formatCode>0.0%</c:formatCode>
                <c:ptCount val="4"/>
                <c:pt idx="0">
                  <c:v>0.75929999999999997</c:v>
                </c:pt>
                <c:pt idx="1">
                  <c:v>0.73650000000000004</c:v>
                </c:pt>
                <c:pt idx="2" formatCode="0.00%">
                  <c:v>0.73699999999999999</c:v>
                </c:pt>
                <c:pt idx="3" formatCode="0.00%">
                  <c:v>0.48699999999999999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9339592"/>
        <c:axId val="409343120"/>
      </c:lineChart>
      <c:catAx>
        <c:axId val="409339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4093431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09343120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409339592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4468883697230153"/>
          <c:y val="0.89224349249921742"/>
          <c:w val="0.6648363185371059"/>
          <c:h val="8.189650605600906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SOV Miles Traveled Rate</a:t>
            </a:r>
          </a:p>
        </c:rich>
      </c:tx>
      <c:layout>
        <c:manualLayout>
          <c:xMode val="edge"/>
          <c:yMode val="edge"/>
          <c:x val="0.32051339736379103"/>
          <c:y val="4.16668401031368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4798597038470547E-2"/>
          <c:y val="0.23333428277296051"/>
          <c:w val="0.85714439021074829"/>
          <c:h val="0.51250208537632391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F00FF"/>
              </a:solidFill>
            </c:spPr>
          </c:marker>
          <c:cat>
            <c:numRef>
              <c:f>'Medical Board'!$A$14:$A$17</c:f>
              <c:numCache>
                <c:formatCode>General</c:formatCode>
                <c:ptCount val="4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</c:numCache>
            </c:numRef>
          </c:cat>
          <c:val>
            <c:numRef>
              <c:f>'Medical Board'!$E$14:$E$17</c:f>
              <c:numCache>
                <c:formatCode>0.0%</c:formatCode>
                <c:ptCount val="4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</c:numCache>
            </c:numRef>
          </c:val>
          <c:smooth val="0"/>
        </c:ser>
        <c:ser>
          <c:idx val="1"/>
          <c:order val="1"/>
          <c:tx>
            <c:v>Agency 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'Medical Board'!$A$14:$A$17</c:f>
              <c:numCache>
                <c:formatCode>General</c:formatCode>
                <c:ptCount val="4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</c:numCache>
            </c:numRef>
          </c:cat>
          <c:val>
            <c:numRef>
              <c:f>'Medical Board'!$F$14:$F$17</c:f>
              <c:numCache>
                <c:formatCode>0.0%</c:formatCode>
                <c:ptCount val="4"/>
                <c:pt idx="0">
                  <c:v>0.66269999999999996</c:v>
                </c:pt>
                <c:pt idx="1">
                  <c:v>0.51449999999999996</c:v>
                </c:pt>
                <c:pt idx="2">
                  <c:v>0.57210000000000005</c:v>
                </c:pt>
                <c:pt idx="3">
                  <c:v>0.24679999999999999</c:v>
                </c:pt>
              </c:numCache>
            </c:numRef>
          </c:val>
          <c:smooth val="0"/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none"/>
          </c:marker>
          <c:cat>
            <c:numRef>
              <c:f>'Medical Board'!$A$14:$A$17</c:f>
              <c:numCache>
                <c:formatCode>General</c:formatCode>
                <c:ptCount val="4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</c:numCache>
            </c:numRef>
          </c:cat>
          <c:val>
            <c:numRef>
              <c:f>'Medical Board'!$J$14:$J$17</c:f>
              <c:numCache>
                <c:formatCode>0.0%</c:formatCode>
                <c:ptCount val="4"/>
                <c:pt idx="0">
                  <c:v>0.71540000000000004</c:v>
                </c:pt>
                <c:pt idx="1">
                  <c:v>0.69230000000000003</c:v>
                </c:pt>
                <c:pt idx="2" formatCode="0.00%">
                  <c:v>0.70799999999999996</c:v>
                </c:pt>
                <c:pt idx="3" formatCode="0.00%">
                  <c:v>0.46600000000000003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9342728"/>
        <c:axId val="409343512"/>
      </c:lineChart>
      <c:catAx>
        <c:axId val="409342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4093435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09343512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409342728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4102583330929785"/>
          <c:y val="0.90000346872940451"/>
          <c:w val="0.6648363185371059"/>
          <c:h val="7.916704244568550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64</xdr:row>
      <xdr:rowOff>19050</xdr:rowOff>
    </xdr:from>
    <xdr:to>
      <xdr:col>8</xdr:col>
      <xdr:colOff>295275</xdr:colOff>
      <xdr:row>80</xdr:row>
      <xdr:rowOff>142875</xdr:rowOff>
    </xdr:to>
    <xdr:graphicFrame macro="">
      <xdr:nvGraphicFramePr>
        <xdr:cNvPr id="673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85725</xdr:colOff>
      <xdr:row>17</xdr:row>
      <xdr:rowOff>171450</xdr:rowOff>
    </xdr:from>
    <xdr:to>
      <xdr:col>6</xdr:col>
      <xdr:colOff>561975</xdr:colOff>
      <xdr:row>30</xdr:row>
      <xdr:rowOff>123825</xdr:rowOff>
    </xdr:to>
    <xdr:graphicFrame macro="">
      <xdr:nvGraphicFramePr>
        <xdr:cNvPr id="673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31</xdr:row>
      <xdr:rowOff>133350</xdr:rowOff>
    </xdr:from>
    <xdr:to>
      <xdr:col>6</xdr:col>
      <xdr:colOff>504825</xdr:colOff>
      <xdr:row>46</xdr:row>
      <xdr:rowOff>9525</xdr:rowOff>
    </xdr:to>
    <xdr:graphicFrame macro="">
      <xdr:nvGraphicFramePr>
        <xdr:cNvPr id="6738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695325</xdr:colOff>
      <xdr:row>95</xdr:row>
      <xdr:rowOff>0</xdr:rowOff>
    </xdr:from>
    <xdr:to>
      <xdr:col>0</xdr:col>
      <xdr:colOff>771525</xdr:colOff>
      <xdr:row>96</xdr:row>
      <xdr:rowOff>28575</xdr:rowOff>
    </xdr:to>
    <xdr:sp macro="" textlink="">
      <xdr:nvSpPr>
        <xdr:cNvPr id="6739" name="Text Box 5"/>
        <xdr:cNvSpPr txBox="1">
          <a:spLocks noChangeArrowheads="1"/>
        </xdr:cNvSpPr>
      </xdr:nvSpPr>
      <xdr:spPr bwMode="auto">
        <a:xfrm>
          <a:off x="695325" y="15868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161927</xdr:colOff>
      <xdr:row>17</xdr:row>
      <xdr:rowOff>95251</xdr:rowOff>
    </xdr:from>
    <xdr:to>
      <xdr:col>8</xdr:col>
      <xdr:colOff>533401</xdr:colOff>
      <xdr:row>21</xdr:row>
      <xdr:rowOff>114301</xdr:rowOff>
    </xdr:to>
    <xdr:sp macro="" textlink="">
      <xdr:nvSpPr>
        <xdr:cNvPr id="6152" name="AutoShape 8">
          <a:extLst>
            <a:ext uri="{FF2B5EF4-FFF2-40B4-BE49-F238E27FC236}"/>
          </a:extLst>
        </xdr:cNvPr>
        <xdr:cNvSpPr>
          <a:spLocks/>
        </xdr:cNvSpPr>
      </xdr:nvSpPr>
      <xdr:spPr bwMode="auto">
        <a:xfrm>
          <a:off x="5648327" y="3200401"/>
          <a:ext cx="1209674" cy="771525"/>
        </a:xfrm>
        <a:prstGeom prst="borderCallout1">
          <a:avLst>
            <a:gd name="adj1" fmla="val 12194"/>
            <a:gd name="adj2" fmla="val -8931"/>
            <a:gd name="adj3" fmla="val 23969"/>
            <a:gd name="adj4" fmla="val -188484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trips that are Single Occupancy Vehicle (SOV) trips</a:t>
          </a:r>
        </a:p>
      </xdr:txBody>
    </xdr:sp>
    <xdr:clientData/>
  </xdr:twoCellAnchor>
  <xdr:twoCellAnchor>
    <xdr:from>
      <xdr:col>6</xdr:col>
      <xdr:colOff>695326</xdr:colOff>
      <xdr:row>31</xdr:row>
      <xdr:rowOff>28575</xdr:rowOff>
    </xdr:from>
    <xdr:to>
      <xdr:col>8</xdr:col>
      <xdr:colOff>161925</xdr:colOff>
      <xdr:row>34</xdr:row>
      <xdr:rowOff>19050</xdr:rowOff>
    </xdr:to>
    <xdr:sp macro="" textlink="">
      <xdr:nvSpPr>
        <xdr:cNvPr id="6153" name="AutoShape 9">
          <a:extLst>
            <a:ext uri="{FF2B5EF4-FFF2-40B4-BE49-F238E27FC236}"/>
          </a:extLst>
        </xdr:cNvPr>
        <xdr:cNvSpPr>
          <a:spLocks/>
        </xdr:cNvSpPr>
      </xdr:nvSpPr>
      <xdr:spPr bwMode="auto">
        <a:xfrm>
          <a:off x="5419726" y="6591300"/>
          <a:ext cx="1066799" cy="447675"/>
        </a:xfrm>
        <a:prstGeom prst="borderCallout1">
          <a:avLst>
            <a:gd name="adj1" fmla="val 18519"/>
            <a:gd name="adj2" fmla="val -8694"/>
            <a:gd name="adj3" fmla="val 19124"/>
            <a:gd name="adj4" fmla="val -18788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miles that are SOV miles</a:t>
          </a:r>
        </a:p>
      </xdr:txBody>
    </xdr:sp>
    <xdr:clientData/>
  </xdr:twoCellAnchor>
  <xdr:twoCellAnchor editAs="oneCell">
    <xdr:from>
      <xdr:col>4</xdr:col>
      <xdr:colOff>447675</xdr:colOff>
      <xdr:row>83</xdr:row>
      <xdr:rowOff>0</xdr:rowOff>
    </xdr:from>
    <xdr:to>
      <xdr:col>4</xdr:col>
      <xdr:colOff>523875</xdr:colOff>
      <xdr:row>83</xdr:row>
      <xdr:rowOff>190500</xdr:rowOff>
    </xdr:to>
    <xdr:sp macro="" textlink="">
      <xdr:nvSpPr>
        <xdr:cNvPr id="6742" name="Text Box 10"/>
        <xdr:cNvSpPr txBox="1">
          <a:spLocks noChangeArrowheads="1"/>
        </xdr:cNvSpPr>
      </xdr:nvSpPr>
      <xdr:spPr bwMode="auto">
        <a:xfrm>
          <a:off x="3648075" y="13677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0</xdr:colOff>
      <xdr:row>79</xdr:row>
      <xdr:rowOff>76200</xdr:rowOff>
    </xdr:from>
    <xdr:ext cx="1445763" cy="159873"/>
    <xdr:sp macro="" textlink="">
      <xdr:nvSpPr>
        <xdr:cNvPr id="6155" name="Text Box 11">
          <a:extLst>
            <a:ext uri="{FF2B5EF4-FFF2-40B4-BE49-F238E27FC236}"/>
          </a:extLst>
        </xdr:cNvPr>
        <xdr:cNvSpPr txBox="1">
          <a:spLocks noChangeArrowheads="1"/>
        </xdr:cNvSpPr>
      </xdr:nvSpPr>
      <xdr:spPr bwMode="auto">
        <a:xfrm>
          <a:off x="0" y="13115925"/>
          <a:ext cx="1369670" cy="1410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CWW=Compressed Work Week</a:t>
          </a:r>
        </a:p>
      </xdr:txBody>
    </xdr:sp>
    <xdr:clientData/>
  </xdr:oneCellAnchor>
  <xdr:twoCellAnchor editAs="oneCell">
    <xdr:from>
      <xdr:col>0</xdr:col>
      <xdr:colOff>695325</xdr:colOff>
      <xdr:row>96</xdr:row>
      <xdr:rowOff>0</xdr:rowOff>
    </xdr:from>
    <xdr:to>
      <xdr:col>0</xdr:col>
      <xdr:colOff>771525</xdr:colOff>
      <xdr:row>97</xdr:row>
      <xdr:rowOff>28575</xdr:rowOff>
    </xdr:to>
    <xdr:sp macro="" textlink="">
      <xdr:nvSpPr>
        <xdr:cNvPr id="6744" name="Text Box 23"/>
        <xdr:cNvSpPr txBox="1">
          <a:spLocks noChangeArrowheads="1"/>
        </xdr:cNvSpPr>
      </xdr:nvSpPr>
      <xdr:spPr bwMode="auto">
        <a:xfrm>
          <a:off x="695325" y="16030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96</xdr:row>
      <xdr:rowOff>0</xdr:rowOff>
    </xdr:from>
    <xdr:to>
      <xdr:col>0</xdr:col>
      <xdr:colOff>771525</xdr:colOff>
      <xdr:row>97</xdr:row>
      <xdr:rowOff>28575</xdr:rowOff>
    </xdr:to>
    <xdr:sp macro="" textlink="">
      <xdr:nvSpPr>
        <xdr:cNvPr id="6745" name="Text Box 24"/>
        <xdr:cNvSpPr txBox="1">
          <a:spLocks noChangeArrowheads="1"/>
        </xdr:cNvSpPr>
      </xdr:nvSpPr>
      <xdr:spPr bwMode="auto">
        <a:xfrm>
          <a:off x="695325" y="16030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96</xdr:row>
      <xdr:rowOff>0</xdr:rowOff>
    </xdr:from>
    <xdr:to>
      <xdr:col>0</xdr:col>
      <xdr:colOff>771525</xdr:colOff>
      <xdr:row>97</xdr:row>
      <xdr:rowOff>28575</xdr:rowOff>
    </xdr:to>
    <xdr:sp macro="" textlink="">
      <xdr:nvSpPr>
        <xdr:cNvPr id="6746" name="Text Box 25"/>
        <xdr:cNvSpPr txBox="1">
          <a:spLocks noChangeArrowheads="1"/>
        </xdr:cNvSpPr>
      </xdr:nvSpPr>
      <xdr:spPr bwMode="auto">
        <a:xfrm>
          <a:off x="695325" y="16030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96</xdr:row>
      <xdr:rowOff>0</xdr:rowOff>
    </xdr:from>
    <xdr:to>
      <xdr:col>0</xdr:col>
      <xdr:colOff>771525</xdr:colOff>
      <xdr:row>97</xdr:row>
      <xdr:rowOff>28575</xdr:rowOff>
    </xdr:to>
    <xdr:sp macro="" textlink="">
      <xdr:nvSpPr>
        <xdr:cNvPr id="6747" name="Text Box 26"/>
        <xdr:cNvSpPr txBox="1">
          <a:spLocks noChangeArrowheads="1"/>
        </xdr:cNvSpPr>
      </xdr:nvSpPr>
      <xdr:spPr bwMode="auto">
        <a:xfrm>
          <a:off x="695325" y="16030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96</xdr:row>
      <xdr:rowOff>0</xdr:rowOff>
    </xdr:from>
    <xdr:to>
      <xdr:col>0</xdr:col>
      <xdr:colOff>771525</xdr:colOff>
      <xdr:row>97</xdr:row>
      <xdr:rowOff>28575</xdr:rowOff>
    </xdr:to>
    <xdr:sp macro="" textlink="">
      <xdr:nvSpPr>
        <xdr:cNvPr id="6748" name="Text Box 27"/>
        <xdr:cNvSpPr txBox="1">
          <a:spLocks noChangeArrowheads="1"/>
        </xdr:cNvSpPr>
      </xdr:nvSpPr>
      <xdr:spPr bwMode="auto">
        <a:xfrm>
          <a:off x="695325" y="16030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96</xdr:row>
      <xdr:rowOff>0</xdr:rowOff>
    </xdr:from>
    <xdr:to>
      <xdr:col>0</xdr:col>
      <xdr:colOff>771525</xdr:colOff>
      <xdr:row>97</xdr:row>
      <xdr:rowOff>28575</xdr:rowOff>
    </xdr:to>
    <xdr:sp macro="" textlink="">
      <xdr:nvSpPr>
        <xdr:cNvPr id="6749" name="Text Box 28"/>
        <xdr:cNvSpPr txBox="1">
          <a:spLocks noChangeArrowheads="1"/>
        </xdr:cNvSpPr>
      </xdr:nvSpPr>
      <xdr:spPr bwMode="auto">
        <a:xfrm>
          <a:off x="695325" y="16030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96</xdr:row>
      <xdr:rowOff>0</xdr:rowOff>
    </xdr:from>
    <xdr:to>
      <xdr:col>0</xdr:col>
      <xdr:colOff>771525</xdr:colOff>
      <xdr:row>97</xdr:row>
      <xdr:rowOff>28575</xdr:rowOff>
    </xdr:to>
    <xdr:sp macro="" textlink="">
      <xdr:nvSpPr>
        <xdr:cNvPr id="6750" name="Text Box 29"/>
        <xdr:cNvSpPr txBox="1">
          <a:spLocks noChangeArrowheads="1"/>
        </xdr:cNvSpPr>
      </xdr:nvSpPr>
      <xdr:spPr bwMode="auto">
        <a:xfrm>
          <a:off x="695325" y="16030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96</xdr:row>
      <xdr:rowOff>0</xdr:rowOff>
    </xdr:from>
    <xdr:to>
      <xdr:col>4</xdr:col>
      <xdr:colOff>523875</xdr:colOff>
      <xdr:row>97</xdr:row>
      <xdr:rowOff>28575</xdr:rowOff>
    </xdr:to>
    <xdr:sp macro="" textlink="">
      <xdr:nvSpPr>
        <xdr:cNvPr id="6751" name="Text Box 30"/>
        <xdr:cNvSpPr txBox="1">
          <a:spLocks noChangeArrowheads="1"/>
        </xdr:cNvSpPr>
      </xdr:nvSpPr>
      <xdr:spPr bwMode="auto">
        <a:xfrm>
          <a:off x="3648075" y="16030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96</xdr:row>
      <xdr:rowOff>0</xdr:rowOff>
    </xdr:from>
    <xdr:to>
      <xdr:col>4</xdr:col>
      <xdr:colOff>523875</xdr:colOff>
      <xdr:row>97</xdr:row>
      <xdr:rowOff>28575</xdr:rowOff>
    </xdr:to>
    <xdr:sp macro="" textlink="">
      <xdr:nvSpPr>
        <xdr:cNvPr id="6752" name="Text Box 31"/>
        <xdr:cNvSpPr txBox="1">
          <a:spLocks noChangeArrowheads="1"/>
        </xdr:cNvSpPr>
      </xdr:nvSpPr>
      <xdr:spPr bwMode="auto">
        <a:xfrm>
          <a:off x="3648075" y="16030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83</xdr:row>
      <xdr:rowOff>0</xdr:rowOff>
    </xdr:from>
    <xdr:to>
      <xdr:col>4</xdr:col>
      <xdr:colOff>523875</xdr:colOff>
      <xdr:row>83</xdr:row>
      <xdr:rowOff>190500</xdr:rowOff>
    </xdr:to>
    <xdr:sp macro="" textlink="">
      <xdr:nvSpPr>
        <xdr:cNvPr id="6753" name="Text Box 32"/>
        <xdr:cNvSpPr txBox="1">
          <a:spLocks noChangeArrowheads="1"/>
        </xdr:cNvSpPr>
      </xdr:nvSpPr>
      <xdr:spPr bwMode="auto">
        <a:xfrm>
          <a:off x="3648075" y="13677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0.94394</cdr:x>
      <cdr:y>0.53276</cdr:y>
    </cdr:from>
    <cdr:to>
      <cdr:x>0.9828</cdr:x>
      <cdr:y>0.73802</cdr:y>
    </cdr:to>
    <cdr:sp macro="" textlink="">
      <cdr:nvSpPr>
        <cdr:cNvPr id="7169" name="AutoShap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50618" y="1393003"/>
          <a:ext cx="228377" cy="534484"/>
        </a:xfrm>
        <a:prstGeom xmlns:a="http://schemas.openxmlformats.org/drawingml/2006/main" prst="upArrow">
          <a:avLst>
            <a:gd name="adj1" fmla="val 50000"/>
            <a:gd name="adj2" fmla="val 58509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0.94742</cdr:x>
      <cdr:y>0.29662</cdr:y>
    </cdr:from>
    <cdr:to>
      <cdr:x>0.99086</cdr:x>
      <cdr:y>0.50598</cdr:y>
    </cdr:to>
    <cdr:sp macro="" textlink="">
      <cdr:nvSpPr>
        <cdr:cNvPr id="8194" name="AutoShap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39390" y="661472"/>
          <a:ext cx="226335" cy="464641"/>
        </a:xfrm>
        <a:prstGeom xmlns:a="http://schemas.openxmlformats.org/drawingml/2006/main" prst="downArrow">
          <a:avLst>
            <a:gd name="adj1" fmla="val 50000"/>
            <a:gd name="adj2" fmla="val 48623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0.94668</cdr:x>
      <cdr:y>0.35071</cdr:y>
    </cdr:from>
    <cdr:to>
      <cdr:x>0.99061</cdr:x>
      <cdr:y>0.54816</cdr:y>
    </cdr:to>
    <cdr:sp macro="" textlink="">
      <cdr:nvSpPr>
        <cdr:cNvPr id="9218" name="AutoShap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35553" y="808245"/>
          <a:ext cx="228893" cy="453256"/>
        </a:xfrm>
        <a:prstGeom xmlns:a="http://schemas.openxmlformats.org/drawingml/2006/main" prst="downArrow">
          <a:avLst>
            <a:gd name="adj1" fmla="val 50000"/>
            <a:gd name="adj2" fmla="val 49505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K107"/>
  <sheetViews>
    <sheetView showGridLines="0" tabSelected="1" zoomScaleNormal="100" zoomScaleSheetLayoutView="100" workbookViewId="0">
      <selection activeCell="F18" sqref="F18"/>
    </sheetView>
  </sheetViews>
  <sheetFormatPr defaultColWidth="11.42578125" defaultRowHeight="12"/>
  <cols>
    <col min="1" max="1" width="13.42578125" style="3" customWidth="1"/>
    <col min="2" max="2" width="11.7109375" style="3" customWidth="1"/>
    <col min="3" max="7" width="11.42578125" style="3" customWidth="1"/>
    <col min="8" max="8" width="12.5703125" style="3" customWidth="1"/>
    <col min="9" max="9" width="11.42578125" style="3" customWidth="1"/>
    <col min="10" max="11" width="11.42578125" style="4" customWidth="1"/>
    <col min="12" max="14" width="5.140625" style="4" customWidth="1"/>
    <col min="15" max="15" width="0.85546875" style="4" customWidth="1"/>
    <col min="16" max="18" width="5.140625" style="4" customWidth="1"/>
    <col min="19" max="19" width="1" style="4" customWidth="1"/>
    <col min="20" max="20" width="5.5703125" style="4" customWidth="1"/>
    <col min="21" max="22" width="5.140625" style="4" customWidth="1"/>
    <col min="23" max="23" width="1.28515625" style="4" customWidth="1"/>
    <col min="24" max="26" width="5.140625" style="4" customWidth="1"/>
    <col min="27" max="27" width="1.140625" style="4" customWidth="1"/>
    <col min="28" max="30" width="5.140625" style="4" customWidth="1"/>
    <col min="31" max="31" width="0.85546875" style="4" customWidth="1"/>
    <col min="32" max="34" width="5.140625" style="4" customWidth="1"/>
    <col min="35" max="35" width="1.28515625" style="4" customWidth="1"/>
    <col min="36" max="38" width="5.140625" style="4" customWidth="1"/>
    <col min="39" max="39" width="1.28515625" style="4" customWidth="1"/>
    <col min="40" max="48" width="5.140625" style="4" customWidth="1"/>
    <col min="49" max="54" width="11.42578125" style="4" customWidth="1"/>
    <col min="55" max="16384" width="11.42578125" style="3"/>
  </cols>
  <sheetData>
    <row r="1" spans="1:53" ht="15" customHeight="1"/>
    <row r="2" spans="1:53" ht="22.5">
      <c r="A2" s="87" t="s">
        <v>34</v>
      </c>
      <c r="B2" s="87"/>
      <c r="C2" s="87"/>
      <c r="D2" s="87"/>
      <c r="E2" s="87"/>
      <c r="F2" s="87"/>
      <c r="G2" s="87"/>
      <c r="H2" s="88"/>
      <c r="I2" s="88"/>
      <c r="J2" s="5"/>
    </row>
    <row r="3" spans="1:53" ht="15.75" customHeight="1">
      <c r="A3" s="89" t="s">
        <v>36</v>
      </c>
      <c r="B3" s="89"/>
      <c r="C3" s="89"/>
      <c r="D3" s="89"/>
      <c r="E3" s="89"/>
      <c r="F3" s="89"/>
      <c r="G3" s="89"/>
      <c r="H3" s="88"/>
      <c r="I3" s="88"/>
      <c r="J3" s="5"/>
    </row>
    <row r="4" spans="1:53" ht="6.75" customHeight="1">
      <c r="F4" s="6"/>
    </row>
    <row r="5" spans="1:53" ht="13.5" thickBot="1">
      <c r="F5" s="6"/>
    </row>
    <row r="6" spans="1:53" s="1" customFormat="1" ht="15.75" thickBot="1">
      <c r="A6" s="7" t="s">
        <v>0</v>
      </c>
      <c r="B6" s="59">
        <v>2018</v>
      </c>
      <c r="C6" s="70">
        <v>2019</v>
      </c>
      <c r="D6" s="104">
        <v>2020</v>
      </c>
      <c r="E6" s="69">
        <v>2021</v>
      </c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</row>
    <row r="7" spans="1:53" s="1" customFormat="1" ht="15.75" thickBot="1">
      <c r="A7" s="8" t="s">
        <v>1</v>
      </c>
      <c r="B7" s="60">
        <v>0.95650000000000002</v>
      </c>
      <c r="C7" s="71">
        <v>0.77780000000000005</v>
      </c>
      <c r="D7" s="105">
        <v>0.88890000000000002</v>
      </c>
      <c r="E7" s="72">
        <v>0.67349999999999999</v>
      </c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</row>
    <row r="8" spans="1:53" ht="15" customHeight="1">
      <c r="D8" s="9"/>
    </row>
    <row r="9" spans="1:53" ht="15" customHeight="1">
      <c r="D9" s="9"/>
    </row>
    <row r="10" spans="1:53" ht="18.75">
      <c r="A10" s="90" t="s">
        <v>2</v>
      </c>
      <c r="B10" s="90"/>
      <c r="C10" s="90"/>
      <c r="D10" s="90"/>
      <c r="E10" s="90"/>
      <c r="F10" s="90"/>
      <c r="G10" s="90"/>
      <c r="H10" s="91"/>
      <c r="I10" s="91"/>
    </row>
    <row r="11" spans="1:53" ht="12" customHeight="1" thickBot="1">
      <c r="A11" s="83"/>
      <c r="B11" s="83"/>
      <c r="C11" s="83"/>
      <c r="D11" s="83"/>
      <c r="E11" s="83"/>
      <c r="F11" s="83"/>
      <c r="G11" s="83"/>
      <c r="H11" s="10"/>
    </row>
    <row r="12" spans="1:53" s="1" customFormat="1" ht="15.75" thickBot="1">
      <c r="B12" s="93" t="s">
        <v>3</v>
      </c>
      <c r="C12" s="94"/>
      <c r="D12" s="95"/>
      <c r="E12" s="93" t="s">
        <v>4</v>
      </c>
      <c r="F12" s="96"/>
      <c r="G12" s="97"/>
      <c r="H12" s="11" t="s">
        <v>5</v>
      </c>
      <c r="I12" s="85" t="s">
        <v>6</v>
      </c>
      <c r="J12" s="86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</row>
    <row r="13" spans="1:53" s="1" customFormat="1" ht="15.75" thickBot="1">
      <c r="A13" s="12"/>
      <c r="B13" s="13" t="s">
        <v>7</v>
      </c>
      <c r="C13" s="14" t="s">
        <v>8</v>
      </c>
      <c r="D13" s="15" t="s">
        <v>9</v>
      </c>
      <c r="E13" s="16" t="s">
        <v>7</v>
      </c>
      <c r="F13" s="14" t="s">
        <v>8</v>
      </c>
      <c r="G13" s="15" t="s">
        <v>9</v>
      </c>
      <c r="H13" s="17" t="s">
        <v>10</v>
      </c>
      <c r="I13" s="58" t="s">
        <v>11</v>
      </c>
      <c r="J13" s="58" t="s">
        <v>12</v>
      </c>
      <c r="K13" s="2"/>
      <c r="L13" s="2"/>
      <c r="M13" s="2"/>
      <c r="N13" s="2"/>
      <c r="O13" s="2"/>
      <c r="P13" s="2"/>
      <c r="Q13" s="2"/>
      <c r="R13" s="2"/>
      <c r="S13" s="2"/>
      <c r="T13" s="18"/>
      <c r="U13" s="2"/>
      <c r="V13" s="2"/>
      <c r="W13" s="2"/>
      <c r="X13" s="18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</row>
    <row r="14" spans="1:53" s="1" customFormat="1" ht="15.75" thickBot="1">
      <c r="A14" s="19">
        <v>2018</v>
      </c>
      <c r="B14" s="24">
        <v>0.6</v>
      </c>
      <c r="C14" s="25">
        <v>0.68820000000000003</v>
      </c>
      <c r="D14" s="26"/>
      <c r="E14" s="24">
        <v>0.6</v>
      </c>
      <c r="F14" s="25">
        <v>0.66269999999999996</v>
      </c>
      <c r="G14" s="26"/>
      <c r="H14" s="20" t="s">
        <v>13</v>
      </c>
      <c r="I14" s="61">
        <v>0.75929999999999997</v>
      </c>
      <c r="J14" s="62">
        <v>0.71540000000000004</v>
      </c>
      <c r="K14" s="2"/>
      <c r="L14" s="2"/>
      <c r="M14" s="2"/>
      <c r="N14" s="2"/>
      <c r="O14" s="2"/>
      <c r="P14" s="2"/>
      <c r="Q14" s="2"/>
      <c r="R14" s="2"/>
      <c r="S14" s="21"/>
      <c r="T14" s="2"/>
      <c r="U14" s="2"/>
      <c r="V14" s="2"/>
      <c r="W14" s="21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</row>
    <row r="15" spans="1:53" s="1" customFormat="1" ht="15.75" thickBot="1">
      <c r="A15" s="76">
        <v>2019</v>
      </c>
      <c r="B15" s="77">
        <v>0.6</v>
      </c>
      <c r="C15" s="78">
        <v>0.54039999999999999</v>
      </c>
      <c r="D15" s="79">
        <f>(C15-C14)/C14</f>
        <v>-0.21476315024702128</v>
      </c>
      <c r="E15" s="77">
        <v>0.6</v>
      </c>
      <c r="F15" s="78">
        <v>0.51449999999999996</v>
      </c>
      <c r="G15" s="79">
        <f>(F15-F14)/F14</f>
        <v>-0.22363060208239025</v>
      </c>
      <c r="H15" s="80" t="s">
        <v>35</v>
      </c>
      <c r="I15" s="61">
        <v>0.73650000000000004</v>
      </c>
      <c r="J15" s="62">
        <v>0.69230000000000003</v>
      </c>
      <c r="K15" s="2"/>
      <c r="L15" s="2"/>
      <c r="M15" s="2"/>
      <c r="N15" s="2"/>
      <c r="O15" s="2"/>
      <c r="P15" s="2"/>
      <c r="Q15" s="2"/>
      <c r="R15" s="2"/>
      <c r="S15" s="21"/>
      <c r="T15" s="2"/>
      <c r="U15" s="2"/>
      <c r="V15" s="2"/>
      <c r="W15" s="21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</row>
    <row r="16" spans="1:53" s="1" customFormat="1" ht="15.75" thickBot="1">
      <c r="A16" s="98">
        <v>2020</v>
      </c>
      <c r="B16" s="99">
        <v>0.6</v>
      </c>
      <c r="C16" s="100">
        <v>0.59319999999999995</v>
      </c>
      <c r="D16" s="101">
        <f>(C16-C15)/C15</f>
        <v>9.7705403404885191E-2</v>
      </c>
      <c r="E16" s="99">
        <v>0.6</v>
      </c>
      <c r="F16" s="100">
        <v>0.57210000000000005</v>
      </c>
      <c r="G16" s="101">
        <f>(F16-F15)/F15</f>
        <v>0.11195335276967949</v>
      </c>
      <c r="H16" s="102" t="s">
        <v>35</v>
      </c>
      <c r="I16" s="103">
        <v>0.73699999999999999</v>
      </c>
      <c r="J16" s="103">
        <v>0.70799999999999996</v>
      </c>
      <c r="K16" s="2"/>
      <c r="L16" s="2"/>
      <c r="M16" s="2"/>
      <c r="N16" s="2"/>
      <c r="O16" s="2"/>
      <c r="P16" s="2"/>
      <c r="Q16" s="2"/>
      <c r="R16" s="2"/>
      <c r="S16" s="21"/>
      <c r="T16" s="2"/>
      <c r="U16" s="2"/>
      <c r="V16" s="2"/>
      <c r="W16" s="21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</row>
    <row r="17" spans="1:53" s="1" customFormat="1" ht="15.75" thickBot="1">
      <c r="A17" s="73">
        <v>2021</v>
      </c>
      <c r="B17" s="63">
        <v>0.6</v>
      </c>
      <c r="C17" s="64">
        <v>0.29339999999999999</v>
      </c>
      <c r="D17" s="65">
        <f>(C17-C16)/C16</f>
        <v>-0.50539447066756571</v>
      </c>
      <c r="E17" s="63">
        <v>0.6</v>
      </c>
      <c r="F17" s="64">
        <v>0.24679999999999999</v>
      </c>
      <c r="G17" s="65">
        <f>(F17-F16)/F16</f>
        <v>-0.56860688690788319</v>
      </c>
      <c r="H17" s="75" t="s">
        <v>35</v>
      </c>
      <c r="I17" s="74">
        <v>0.48699999999999999</v>
      </c>
      <c r="J17" s="74">
        <v>0.46600000000000003</v>
      </c>
      <c r="K17" s="2"/>
      <c r="L17" s="2"/>
      <c r="M17" s="2"/>
      <c r="N17" s="2"/>
      <c r="O17" s="2"/>
      <c r="P17" s="2"/>
      <c r="Q17" s="2"/>
      <c r="R17" s="2"/>
      <c r="S17" s="21"/>
      <c r="T17" s="2"/>
      <c r="U17" s="2"/>
      <c r="V17" s="2"/>
      <c r="W17" s="21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</row>
    <row r="18" spans="1:53" s="1" customFormat="1" ht="15">
      <c r="A18" s="3"/>
      <c r="B18" s="3"/>
      <c r="C18" s="3"/>
      <c r="D18" s="3"/>
      <c r="E18" s="3"/>
      <c r="F18" s="3"/>
      <c r="G18" s="3"/>
      <c r="H18" s="3"/>
      <c r="I18" s="3"/>
      <c r="J18" s="4"/>
      <c r="K18" s="2"/>
      <c r="L18" s="2"/>
      <c r="M18" s="2"/>
      <c r="N18" s="2"/>
      <c r="O18" s="2"/>
      <c r="P18" s="2"/>
      <c r="Q18" s="2"/>
      <c r="R18" s="2"/>
      <c r="S18" s="21"/>
      <c r="T18" s="2"/>
      <c r="U18" s="2"/>
      <c r="V18" s="2"/>
      <c r="W18" s="21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</row>
    <row r="19" spans="1:53" s="1" customFormat="1" ht="15">
      <c r="A19" s="3"/>
      <c r="B19" s="3"/>
      <c r="C19" s="3"/>
      <c r="D19" s="3"/>
      <c r="E19" s="3"/>
      <c r="F19" s="3"/>
      <c r="G19" s="3"/>
      <c r="H19" s="3"/>
      <c r="I19" s="3"/>
      <c r="J19" s="4"/>
      <c r="K19" s="2"/>
      <c r="L19" s="2"/>
      <c r="M19" s="2"/>
      <c r="N19" s="2"/>
      <c r="O19" s="2"/>
      <c r="P19" s="2"/>
      <c r="Q19" s="2"/>
      <c r="R19" s="2"/>
      <c r="S19" s="21"/>
      <c r="T19" s="2"/>
      <c r="U19" s="2"/>
      <c r="V19" s="2"/>
      <c r="W19" s="21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</row>
    <row r="20" spans="1:53" s="23" customFormat="1" ht="14.25">
      <c r="A20" s="3"/>
      <c r="B20" s="3"/>
      <c r="C20" s="3"/>
      <c r="D20" s="3"/>
      <c r="E20" s="3"/>
      <c r="F20" s="3"/>
      <c r="G20" s="3"/>
      <c r="H20" s="3"/>
      <c r="I20" s="3"/>
      <c r="J20" s="4"/>
      <c r="K20" s="18"/>
      <c r="L20" s="18"/>
      <c r="M20" s="18"/>
      <c r="N20" s="18"/>
      <c r="O20" s="18"/>
      <c r="P20" s="18"/>
      <c r="Q20" s="18"/>
      <c r="R20" s="18"/>
      <c r="S20" s="22"/>
      <c r="T20" s="18"/>
      <c r="U20" s="18"/>
      <c r="V20" s="18"/>
      <c r="W20" s="22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</row>
    <row r="21" spans="1:53" s="1" customFormat="1" ht="15">
      <c r="A21" s="3"/>
      <c r="B21" s="3"/>
      <c r="C21" s="3"/>
      <c r="D21" s="3"/>
      <c r="E21" s="3"/>
      <c r="F21" s="3"/>
      <c r="G21" s="3"/>
      <c r="H21" s="3"/>
      <c r="I21" s="3"/>
      <c r="J21" s="4"/>
      <c r="K21" s="2"/>
      <c r="L21" s="2"/>
      <c r="M21" s="2"/>
      <c r="N21" s="2"/>
      <c r="O21" s="2"/>
      <c r="P21" s="2"/>
      <c r="Q21" s="2"/>
      <c r="R21" s="2"/>
      <c r="S21" s="21"/>
      <c r="T21" s="18"/>
      <c r="U21" s="2"/>
      <c r="V21" s="2"/>
      <c r="W21" s="21"/>
      <c r="X21" s="18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</row>
    <row r="22" spans="1:53">
      <c r="T22" s="27"/>
      <c r="U22" s="28"/>
      <c r="X22" s="27"/>
      <c r="Y22" s="28"/>
    </row>
    <row r="23" spans="1:53">
      <c r="T23" s="27"/>
      <c r="U23" s="28"/>
      <c r="X23" s="27"/>
      <c r="Y23" s="28"/>
    </row>
    <row r="24" spans="1:53">
      <c r="T24" s="27"/>
      <c r="U24" s="28"/>
      <c r="X24" s="27"/>
      <c r="Y24" s="28"/>
    </row>
    <row r="25" spans="1:53">
      <c r="T25" s="27"/>
      <c r="U25" s="28"/>
      <c r="X25" s="27"/>
      <c r="Y25" s="28"/>
    </row>
    <row r="26" spans="1:53">
      <c r="T26" s="27"/>
      <c r="U26" s="28"/>
      <c r="X26" s="27"/>
      <c r="Y26" s="28"/>
    </row>
    <row r="27" spans="1:53">
      <c r="T27" s="27"/>
      <c r="U27" s="28"/>
      <c r="X27" s="27"/>
      <c r="Y27" s="28"/>
    </row>
    <row r="28" spans="1:53">
      <c r="T28" s="27"/>
      <c r="U28" s="28"/>
      <c r="X28" s="27"/>
      <c r="Y28" s="28"/>
    </row>
    <row r="29" spans="1:53">
      <c r="T29" s="27"/>
      <c r="U29" s="28"/>
      <c r="X29" s="27"/>
      <c r="Y29" s="28"/>
    </row>
    <row r="30" spans="1:53">
      <c r="T30" s="27"/>
      <c r="U30" s="28"/>
      <c r="X30" s="27"/>
      <c r="Y30" s="28"/>
    </row>
    <row r="31" spans="1:53">
      <c r="L31" s="28"/>
      <c r="M31" s="28"/>
    </row>
    <row r="33" spans="1:23">
      <c r="W33" s="29"/>
    </row>
    <row r="34" spans="1:23">
      <c r="W34" s="29"/>
    </row>
    <row r="35" spans="1:23">
      <c r="W35" s="29"/>
    </row>
    <row r="36" spans="1:23">
      <c r="W36" s="29"/>
    </row>
    <row r="37" spans="1:23">
      <c r="W37" s="29"/>
    </row>
    <row r="38" spans="1:23">
      <c r="W38" s="29"/>
    </row>
    <row r="47" spans="1:23">
      <c r="A47" s="3" t="s">
        <v>33</v>
      </c>
    </row>
    <row r="49" spans="1:46" ht="18.75">
      <c r="A49" s="92" t="s">
        <v>14</v>
      </c>
      <c r="B49" s="92"/>
      <c r="C49" s="92"/>
      <c r="D49" s="92"/>
      <c r="E49" s="92"/>
      <c r="F49" s="92"/>
      <c r="G49" s="92"/>
      <c r="H49" s="91"/>
      <c r="I49" s="91"/>
    </row>
    <row r="50" spans="1:46" ht="12.75" thickBot="1"/>
    <row r="51" spans="1:46" ht="13.5" thickBot="1">
      <c r="A51" s="6"/>
      <c r="B51" s="81">
        <v>2018</v>
      </c>
      <c r="C51" s="82"/>
      <c r="D51" s="81">
        <v>2019</v>
      </c>
      <c r="E51" s="82"/>
      <c r="F51" s="81">
        <v>2020</v>
      </c>
      <c r="G51" s="82"/>
      <c r="H51" s="81">
        <v>2021</v>
      </c>
      <c r="I51" s="82"/>
      <c r="J51" s="30"/>
    </row>
    <row r="52" spans="1:46" ht="13.5" thickBot="1">
      <c r="A52" s="52" t="s">
        <v>15</v>
      </c>
      <c r="B52" s="31" t="s">
        <v>16</v>
      </c>
      <c r="C52" s="15" t="s">
        <v>17</v>
      </c>
      <c r="D52" s="31" t="s">
        <v>16</v>
      </c>
      <c r="E52" s="15" t="s">
        <v>17</v>
      </c>
      <c r="F52" s="31" t="s">
        <v>16</v>
      </c>
      <c r="G52" s="15" t="s">
        <v>17</v>
      </c>
      <c r="H52" s="31" t="s">
        <v>16</v>
      </c>
      <c r="I52" s="15" t="s">
        <v>17</v>
      </c>
      <c r="J52" s="30"/>
    </row>
    <row r="53" spans="1:46" ht="12.75">
      <c r="A53" s="35" t="s">
        <v>18</v>
      </c>
      <c r="B53" s="32">
        <v>144.52000000000001</v>
      </c>
      <c r="C53" s="33">
        <f>B53/B63</f>
        <v>0.68819047619047624</v>
      </c>
      <c r="D53" s="32">
        <v>96.2</v>
      </c>
      <c r="E53" s="33">
        <f>D53/D63</f>
        <v>0.54044943820224722</v>
      </c>
      <c r="F53" s="32">
        <v>117.46</v>
      </c>
      <c r="G53" s="33">
        <f>F53/F63</f>
        <v>0.59323232323232322</v>
      </c>
      <c r="H53" s="32">
        <v>46.940000000000005</v>
      </c>
      <c r="I53" s="33">
        <f>H53/H63</f>
        <v>0.29337500000000005</v>
      </c>
      <c r="J53" s="30"/>
    </row>
    <row r="54" spans="1:46" ht="12.75">
      <c r="A54" s="35" t="s">
        <v>24</v>
      </c>
      <c r="B54" s="36">
        <v>7.48</v>
      </c>
      <c r="C54" s="37">
        <f>B54/B63</f>
        <v>3.561904761904762E-2</v>
      </c>
      <c r="D54" s="36">
        <v>14.8</v>
      </c>
      <c r="E54" s="37">
        <f>D54/D63</f>
        <v>8.3146067415730343E-2</v>
      </c>
      <c r="F54" s="36">
        <v>13.540000000000001</v>
      </c>
      <c r="G54" s="37">
        <f>F54/F63</f>
        <v>6.8383838383838394E-2</v>
      </c>
      <c r="H54" s="36">
        <v>6.0600000000000005</v>
      </c>
      <c r="I54" s="37">
        <f>H54/H63</f>
        <v>3.7875000000000006E-2</v>
      </c>
      <c r="J54" s="30"/>
    </row>
    <row r="55" spans="1:46" ht="12" customHeight="1">
      <c r="A55" s="35" t="s">
        <v>21</v>
      </c>
      <c r="B55" s="36">
        <v>0</v>
      </c>
      <c r="C55" s="37">
        <f>B55/B63</f>
        <v>0</v>
      </c>
      <c r="D55" s="36">
        <v>0</v>
      </c>
      <c r="E55" s="37">
        <f>D55/D63</f>
        <v>0</v>
      </c>
      <c r="F55" s="36">
        <v>1</v>
      </c>
      <c r="G55" s="37">
        <f>F55/F63</f>
        <v>5.0505050505050509E-3</v>
      </c>
      <c r="H55" s="36">
        <v>0</v>
      </c>
      <c r="I55" s="37">
        <f>H55/H63</f>
        <v>0</v>
      </c>
      <c r="J55" s="30"/>
    </row>
    <row r="56" spans="1:46" ht="12.75" customHeight="1">
      <c r="A56" s="35" t="s">
        <v>19</v>
      </c>
      <c r="B56" s="36">
        <v>17</v>
      </c>
      <c r="C56" s="37">
        <f>B56/B63</f>
        <v>8.0952380952380956E-2</v>
      </c>
      <c r="D56" s="36">
        <v>18</v>
      </c>
      <c r="E56" s="37">
        <f>D56/D63</f>
        <v>0.10112359550561797</v>
      </c>
      <c r="F56" s="36">
        <v>11</v>
      </c>
      <c r="G56" s="37">
        <f>F56/F63</f>
        <v>5.5555555555555552E-2</v>
      </c>
      <c r="H56" s="36">
        <v>12</v>
      </c>
      <c r="I56" s="37">
        <f>H56/H63</f>
        <v>7.4999999999999997E-2</v>
      </c>
      <c r="J56" s="30"/>
    </row>
    <row r="57" spans="1:46" ht="12.75">
      <c r="A57" s="35" t="s">
        <v>20</v>
      </c>
      <c r="B57" s="36">
        <v>24</v>
      </c>
      <c r="C57" s="37">
        <f>B57/B63</f>
        <v>0.11428571428571428</v>
      </c>
      <c r="D57" s="36">
        <v>23</v>
      </c>
      <c r="E57" s="37">
        <f>D57/D63</f>
        <v>0.12921348314606743</v>
      </c>
      <c r="F57" s="36">
        <v>26</v>
      </c>
      <c r="G57" s="37">
        <f>F57/F63</f>
        <v>0.13131313131313133</v>
      </c>
      <c r="H57" s="36">
        <v>3</v>
      </c>
      <c r="I57" s="37">
        <f>H57/H63</f>
        <v>1.8749999999999999E-2</v>
      </c>
      <c r="J57" s="30"/>
    </row>
    <row r="58" spans="1:46" s="6" customFormat="1" ht="14.1" customHeight="1">
      <c r="A58" s="38" t="s">
        <v>25</v>
      </c>
      <c r="B58" s="36"/>
      <c r="C58" s="37">
        <f>B58/B63</f>
        <v>0</v>
      </c>
      <c r="D58" s="36">
        <v>7</v>
      </c>
      <c r="E58" s="37">
        <f>D58/D63</f>
        <v>3.9325842696629212E-2</v>
      </c>
      <c r="F58" s="36">
        <v>8</v>
      </c>
      <c r="G58" s="37">
        <f>F58/F63</f>
        <v>4.0404040404040407E-2</v>
      </c>
      <c r="H58" s="36">
        <v>3</v>
      </c>
      <c r="I58" s="37">
        <f>H58/H63</f>
        <v>1.8749999999999999E-2</v>
      </c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30"/>
      <c r="AM58" s="30"/>
      <c r="AN58" s="30"/>
      <c r="AO58" s="30"/>
      <c r="AP58" s="30"/>
      <c r="AQ58" s="30"/>
      <c r="AR58" s="30"/>
      <c r="AS58" s="30"/>
      <c r="AT58" s="30"/>
    </row>
    <row r="59" spans="1:46" s="6" customFormat="1" ht="12.75">
      <c r="A59" s="35" t="s">
        <v>28</v>
      </c>
      <c r="B59" s="36">
        <v>0</v>
      </c>
      <c r="C59" s="37">
        <f>B59/B63</f>
        <v>0</v>
      </c>
      <c r="D59" s="36">
        <v>0</v>
      </c>
      <c r="E59" s="37">
        <f>D59/D63</f>
        <v>0</v>
      </c>
      <c r="F59" s="36">
        <v>0</v>
      </c>
      <c r="G59" s="37">
        <f>F59/F63</f>
        <v>0</v>
      </c>
      <c r="H59" s="36">
        <v>0</v>
      </c>
      <c r="I59" s="37">
        <f>H59/H63</f>
        <v>0</v>
      </c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0"/>
      <c r="AJ59" s="30"/>
      <c r="AK59" s="30"/>
      <c r="AL59" s="30"/>
      <c r="AM59" s="30"/>
      <c r="AN59" s="30"/>
      <c r="AO59" s="30"/>
      <c r="AP59" s="30"/>
      <c r="AQ59" s="30"/>
      <c r="AR59" s="30"/>
      <c r="AS59" s="30"/>
      <c r="AT59" s="30"/>
    </row>
    <row r="60" spans="1:46" s="6" customFormat="1" ht="12.75">
      <c r="A60" s="35" t="s">
        <v>27</v>
      </c>
      <c r="B60" s="36">
        <v>17</v>
      </c>
      <c r="C60" s="37">
        <f>B60/B63</f>
        <v>8.0952380952380956E-2</v>
      </c>
      <c r="D60" s="36">
        <v>19</v>
      </c>
      <c r="E60" s="37">
        <f>D60/D63</f>
        <v>0.10674157303370786</v>
      </c>
      <c r="F60" s="36">
        <v>21</v>
      </c>
      <c r="G60" s="37">
        <f>F60/F63</f>
        <v>0.10606060606060606</v>
      </c>
      <c r="H60" s="36">
        <v>89</v>
      </c>
      <c r="I60" s="37">
        <f>H60/H63</f>
        <v>0.55625000000000002</v>
      </c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30"/>
      <c r="AS60" s="30"/>
      <c r="AT60" s="30"/>
    </row>
    <row r="61" spans="1:46" s="6" customFormat="1" ht="12.75">
      <c r="A61" s="35" t="s">
        <v>23</v>
      </c>
      <c r="B61" s="36">
        <v>0</v>
      </c>
      <c r="C61" s="37">
        <f>B61/B63</f>
        <v>0</v>
      </c>
      <c r="D61" s="36">
        <v>0</v>
      </c>
      <c r="E61" s="37">
        <f>D61/D63</f>
        <v>0</v>
      </c>
      <c r="F61" s="36">
        <v>0</v>
      </c>
      <c r="G61" s="37">
        <f>F61/F63</f>
        <v>0</v>
      </c>
      <c r="H61" s="36">
        <v>0</v>
      </c>
      <c r="I61" s="37">
        <f>H61/H63</f>
        <v>0</v>
      </c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0"/>
      <c r="AI61" s="30"/>
      <c r="AJ61" s="30"/>
      <c r="AK61" s="30"/>
      <c r="AL61" s="30"/>
      <c r="AM61" s="30"/>
      <c r="AN61" s="30"/>
      <c r="AO61" s="30"/>
      <c r="AP61" s="30"/>
      <c r="AQ61" s="30"/>
      <c r="AR61" s="30"/>
      <c r="AS61" s="30"/>
      <c r="AT61" s="30"/>
    </row>
    <row r="62" spans="1:46" s="6" customFormat="1" ht="12.75">
      <c r="A62" s="35" t="s">
        <v>22</v>
      </c>
      <c r="B62" s="36">
        <v>0</v>
      </c>
      <c r="C62" s="37">
        <f>B62/B63</f>
        <v>0</v>
      </c>
      <c r="D62" s="36">
        <v>0</v>
      </c>
      <c r="E62" s="37">
        <f>D62/D63</f>
        <v>0</v>
      </c>
      <c r="F62" s="36">
        <v>0</v>
      </c>
      <c r="G62" s="37">
        <f>F62/F63</f>
        <v>0</v>
      </c>
      <c r="H62" s="36">
        <v>0</v>
      </c>
      <c r="I62" s="37">
        <f>H62/H63</f>
        <v>0</v>
      </c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30"/>
      <c r="AN62" s="30"/>
      <c r="AO62" s="30"/>
      <c r="AP62" s="30"/>
      <c r="AQ62" s="30"/>
      <c r="AR62" s="30"/>
      <c r="AS62" s="30"/>
      <c r="AT62" s="30"/>
    </row>
    <row r="63" spans="1:46" s="6" customFormat="1" ht="13.5" thickBot="1">
      <c r="A63" s="35" t="s">
        <v>26</v>
      </c>
      <c r="B63" s="53">
        <f t="shared" ref="B63:G63" si="0">SUM(B53:B62)</f>
        <v>210</v>
      </c>
      <c r="C63" s="54">
        <f t="shared" si="0"/>
        <v>1.0000000000000002</v>
      </c>
      <c r="D63" s="53">
        <f t="shared" si="0"/>
        <v>178</v>
      </c>
      <c r="E63" s="54">
        <f t="shared" si="0"/>
        <v>1</v>
      </c>
      <c r="F63" s="53">
        <f t="shared" si="0"/>
        <v>198</v>
      </c>
      <c r="G63" s="54">
        <f t="shared" si="0"/>
        <v>1</v>
      </c>
      <c r="H63" s="53">
        <f t="shared" ref="H63:I63" si="1">SUM(H53:H62)</f>
        <v>160</v>
      </c>
      <c r="I63" s="54">
        <f t="shared" si="1"/>
        <v>1</v>
      </c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30"/>
      <c r="AF63" s="30"/>
      <c r="AG63" s="30"/>
      <c r="AH63" s="30"/>
      <c r="AI63" s="30"/>
      <c r="AJ63" s="30"/>
      <c r="AK63" s="30"/>
      <c r="AL63" s="30"/>
      <c r="AM63" s="30"/>
      <c r="AN63" s="30"/>
      <c r="AO63" s="30"/>
      <c r="AP63" s="30"/>
      <c r="AQ63" s="30"/>
      <c r="AR63" s="30"/>
      <c r="AS63" s="30"/>
      <c r="AT63" s="30"/>
    </row>
    <row r="64" spans="1:46" s="6" customFormat="1" ht="12.75">
      <c r="A64" s="39"/>
      <c r="B64" s="40"/>
      <c r="C64" s="41"/>
      <c r="D64" s="42"/>
      <c r="E64" s="34"/>
      <c r="F64" s="42"/>
      <c r="G64" s="34"/>
      <c r="H64" s="34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0"/>
      <c r="AI64" s="30"/>
      <c r="AJ64" s="30"/>
      <c r="AK64" s="30"/>
      <c r="AL64" s="30"/>
      <c r="AM64" s="30"/>
      <c r="AN64" s="30"/>
      <c r="AO64" s="30"/>
      <c r="AP64" s="30"/>
      <c r="AQ64" s="30"/>
      <c r="AR64" s="30"/>
      <c r="AS64" s="30"/>
      <c r="AT64" s="30"/>
    </row>
    <row r="65" spans="1:54" s="6" customFormat="1" ht="12.75" customHeight="1">
      <c r="A65" s="39"/>
      <c r="B65" s="40"/>
      <c r="C65" s="41"/>
      <c r="D65" s="42"/>
      <c r="E65" s="34"/>
      <c r="F65" s="42"/>
      <c r="G65" s="34"/>
      <c r="H65" s="34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30"/>
      <c r="AG65" s="30"/>
      <c r="AH65" s="30"/>
      <c r="AI65" s="30"/>
      <c r="AJ65" s="30"/>
      <c r="AK65" s="30"/>
      <c r="AL65" s="30"/>
      <c r="AM65" s="30"/>
      <c r="AN65" s="30"/>
      <c r="AO65" s="30"/>
      <c r="AP65" s="30"/>
      <c r="AQ65" s="30"/>
      <c r="AR65" s="30"/>
      <c r="AS65" s="30"/>
      <c r="AT65" s="30"/>
    </row>
    <row r="66" spans="1:54" s="6" customFormat="1" ht="12.75">
      <c r="A66" s="39"/>
      <c r="B66" s="40"/>
      <c r="C66" s="41"/>
      <c r="D66" s="42"/>
      <c r="E66" s="34"/>
      <c r="F66" s="42"/>
      <c r="G66" s="34"/>
      <c r="H66" s="34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30"/>
      <c r="AG66" s="30"/>
      <c r="AH66" s="30"/>
      <c r="AI66" s="30"/>
      <c r="AJ66" s="30"/>
      <c r="AK66" s="30"/>
      <c r="AL66" s="30"/>
      <c r="AM66" s="30"/>
      <c r="AN66" s="30"/>
      <c r="AO66" s="30"/>
      <c r="AP66" s="30"/>
      <c r="AQ66" s="30"/>
      <c r="AR66" s="30"/>
      <c r="AS66" s="30"/>
      <c r="AT66" s="30"/>
    </row>
    <row r="67" spans="1:54" s="6" customFormat="1" ht="12.75">
      <c r="A67" s="39"/>
      <c r="B67" s="40"/>
      <c r="C67" s="41"/>
      <c r="D67" s="42"/>
      <c r="E67" s="34"/>
      <c r="F67" s="42"/>
      <c r="G67" s="34"/>
      <c r="H67" s="34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30"/>
      <c r="AH67" s="30"/>
      <c r="AI67" s="30"/>
      <c r="AJ67" s="30"/>
      <c r="AK67" s="30"/>
      <c r="AL67" s="30"/>
      <c r="AM67" s="30"/>
      <c r="AN67" s="30"/>
      <c r="AO67" s="30"/>
      <c r="AP67" s="30"/>
      <c r="AQ67" s="30"/>
      <c r="AR67" s="30"/>
      <c r="AS67" s="30"/>
      <c r="AT67" s="30"/>
    </row>
    <row r="68" spans="1:54" s="6" customFormat="1" ht="12.75">
      <c r="A68" s="39"/>
      <c r="B68" s="40"/>
      <c r="C68" s="41"/>
      <c r="D68" s="42"/>
      <c r="E68" s="34"/>
      <c r="F68" s="42"/>
      <c r="G68" s="34"/>
      <c r="H68" s="34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30"/>
      <c r="AQ68" s="30"/>
      <c r="AR68" s="30"/>
      <c r="AS68" s="30"/>
      <c r="AT68" s="30"/>
    </row>
    <row r="69" spans="1:54" s="6" customFormat="1" ht="12.75">
      <c r="A69" s="39"/>
      <c r="B69" s="40"/>
      <c r="C69" s="41"/>
      <c r="D69" s="42"/>
      <c r="E69" s="34"/>
      <c r="F69" s="42"/>
      <c r="G69" s="34"/>
      <c r="H69" s="34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  <c r="AH69" s="30"/>
      <c r="AI69" s="30"/>
      <c r="AJ69" s="30"/>
      <c r="AK69" s="30"/>
      <c r="AL69" s="30"/>
      <c r="AM69" s="30"/>
      <c r="AN69" s="30"/>
      <c r="AO69" s="30"/>
      <c r="AP69" s="30"/>
      <c r="AQ69" s="30"/>
      <c r="AR69" s="30"/>
      <c r="AS69" s="30"/>
      <c r="AT69" s="30"/>
    </row>
    <row r="70" spans="1:54" s="6" customFormat="1" ht="12.75">
      <c r="A70" s="3"/>
      <c r="B70" s="3"/>
      <c r="C70" s="3"/>
      <c r="D70" s="3"/>
      <c r="E70" s="3"/>
      <c r="F70" s="3"/>
      <c r="G70" s="3"/>
      <c r="H70" s="3"/>
      <c r="I70" s="3"/>
      <c r="J70" s="4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  <c r="AH70" s="30"/>
      <c r="AI70" s="30"/>
      <c r="AJ70" s="30"/>
      <c r="AK70" s="30"/>
      <c r="AL70" s="30"/>
      <c r="AM70" s="30"/>
      <c r="AN70" s="30"/>
      <c r="AO70" s="30"/>
      <c r="AP70" s="30"/>
      <c r="AQ70" s="30"/>
      <c r="AR70" s="30"/>
      <c r="AS70" s="30"/>
      <c r="AT70" s="30"/>
    </row>
    <row r="71" spans="1:54" s="6" customFormat="1" ht="12.75">
      <c r="A71" s="3"/>
      <c r="B71" s="3"/>
      <c r="C71" s="3"/>
      <c r="D71" s="3"/>
      <c r="E71" s="3"/>
      <c r="F71" s="3"/>
      <c r="G71" s="3"/>
      <c r="H71" s="3"/>
      <c r="I71" s="3"/>
      <c r="J71" s="4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0"/>
      <c r="AG71" s="30"/>
      <c r="AH71" s="30"/>
      <c r="AI71" s="30"/>
      <c r="AJ71" s="30"/>
      <c r="AK71" s="30"/>
      <c r="AL71" s="30"/>
      <c r="AM71" s="30"/>
      <c r="AN71" s="30"/>
      <c r="AO71" s="30"/>
      <c r="AP71" s="30"/>
      <c r="AQ71" s="30"/>
      <c r="AR71" s="30"/>
      <c r="AS71" s="30"/>
      <c r="AT71" s="30"/>
      <c r="AU71" s="30"/>
      <c r="AV71" s="30"/>
      <c r="AW71" s="30"/>
      <c r="AX71" s="30"/>
      <c r="AY71" s="30"/>
      <c r="AZ71" s="30"/>
      <c r="BA71" s="30"/>
      <c r="BB71" s="30"/>
    </row>
    <row r="72" spans="1:54" s="6" customFormat="1" ht="12.75">
      <c r="A72" s="3"/>
      <c r="B72" s="3"/>
      <c r="C72" s="3"/>
      <c r="D72" s="3"/>
      <c r="E72" s="3"/>
      <c r="F72" s="3"/>
      <c r="G72" s="3"/>
      <c r="H72" s="3"/>
      <c r="I72" s="3"/>
      <c r="J72" s="4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30"/>
      <c r="AG72" s="30"/>
      <c r="AH72" s="30"/>
      <c r="AI72" s="30"/>
      <c r="AJ72" s="30"/>
      <c r="AK72" s="30"/>
      <c r="AL72" s="30"/>
      <c r="AM72" s="30"/>
      <c r="AN72" s="30"/>
      <c r="AO72" s="30"/>
      <c r="AP72" s="30"/>
      <c r="AQ72" s="30"/>
      <c r="AR72" s="30"/>
      <c r="AS72" s="30"/>
      <c r="AT72" s="30"/>
      <c r="AU72" s="30"/>
      <c r="AV72" s="30"/>
      <c r="AW72" s="30"/>
      <c r="AX72" s="30"/>
      <c r="AY72" s="30"/>
      <c r="AZ72" s="30"/>
      <c r="BA72" s="30"/>
      <c r="BB72" s="30"/>
    </row>
    <row r="73" spans="1:54" s="6" customFormat="1" ht="12.75">
      <c r="A73" s="3"/>
      <c r="B73" s="3"/>
      <c r="C73" s="3"/>
      <c r="D73" s="3"/>
      <c r="E73" s="3"/>
      <c r="F73" s="3"/>
      <c r="G73" s="3"/>
      <c r="H73" s="3"/>
      <c r="I73" s="3"/>
      <c r="J73" s="4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30"/>
      <c r="AG73" s="30"/>
      <c r="AH73" s="30"/>
      <c r="AI73" s="30"/>
      <c r="AJ73" s="30"/>
      <c r="AK73" s="30"/>
      <c r="AL73" s="30"/>
      <c r="AM73" s="30"/>
      <c r="AN73" s="30"/>
      <c r="AO73" s="30"/>
      <c r="AP73" s="30"/>
      <c r="AQ73" s="30"/>
      <c r="AR73" s="30"/>
      <c r="AS73" s="30"/>
      <c r="AT73" s="30"/>
      <c r="AU73" s="30"/>
      <c r="AV73" s="30"/>
      <c r="AW73" s="30"/>
      <c r="AX73" s="30"/>
      <c r="AY73" s="30"/>
      <c r="AZ73" s="30"/>
      <c r="BA73" s="30"/>
      <c r="BB73" s="30"/>
    </row>
    <row r="74" spans="1:54" s="6" customFormat="1" ht="12.75">
      <c r="A74" s="3"/>
      <c r="B74" s="3"/>
      <c r="C74" s="3"/>
      <c r="D74" s="3"/>
      <c r="E74" s="3"/>
      <c r="F74" s="3"/>
      <c r="G74" s="3"/>
      <c r="H74" s="3"/>
      <c r="I74" s="3"/>
      <c r="J74" s="4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30"/>
      <c r="AH74" s="30"/>
      <c r="AI74" s="30"/>
      <c r="AJ74" s="30"/>
      <c r="AK74" s="30"/>
      <c r="AL74" s="30"/>
      <c r="AM74" s="30"/>
      <c r="AN74" s="30"/>
      <c r="AO74" s="30"/>
      <c r="AP74" s="30"/>
      <c r="AQ74" s="30"/>
      <c r="AR74" s="30"/>
      <c r="AS74" s="30"/>
      <c r="AT74" s="30"/>
      <c r="AU74" s="30"/>
      <c r="AV74" s="30"/>
      <c r="AW74" s="30"/>
      <c r="AX74" s="30"/>
      <c r="AY74" s="30"/>
      <c r="AZ74" s="30"/>
      <c r="BA74" s="30"/>
      <c r="BB74" s="30"/>
    </row>
    <row r="75" spans="1:54" s="6" customFormat="1" ht="12.75">
      <c r="A75" s="3"/>
      <c r="B75" s="3"/>
      <c r="C75" s="3"/>
      <c r="D75" s="3"/>
      <c r="E75" s="3"/>
      <c r="F75" s="3"/>
      <c r="G75" s="3"/>
      <c r="H75" s="3"/>
      <c r="I75" s="3"/>
      <c r="J75" s="4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30"/>
      <c r="AI75" s="30"/>
      <c r="AJ75" s="30"/>
      <c r="AK75" s="30"/>
      <c r="AL75" s="30"/>
      <c r="AM75" s="30"/>
      <c r="AN75" s="30"/>
      <c r="AO75" s="30"/>
      <c r="AP75" s="30"/>
      <c r="AQ75" s="30"/>
      <c r="AR75" s="30"/>
      <c r="AS75" s="30"/>
      <c r="AT75" s="30"/>
      <c r="AU75" s="30"/>
      <c r="AV75" s="30"/>
      <c r="AW75" s="30"/>
      <c r="AX75" s="30"/>
      <c r="AY75" s="30"/>
      <c r="AZ75" s="30"/>
      <c r="BA75" s="30"/>
      <c r="BB75" s="30"/>
    </row>
    <row r="76" spans="1:54" s="6" customFormat="1" ht="12.75">
      <c r="A76" s="3"/>
      <c r="B76" s="3"/>
      <c r="C76" s="3"/>
      <c r="D76" s="3"/>
      <c r="E76" s="3"/>
      <c r="F76" s="3"/>
      <c r="G76" s="3"/>
      <c r="H76" s="3"/>
      <c r="I76" s="3"/>
      <c r="J76" s="4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  <c r="AH76" s="30"/>
      <c r="AI76" s="30"/>
      <c r="AJ76" s="30"/>
      <c r="AK76" s="30"/>
      <c r="AL76" s="30"/>
      <c r="AM76" s="30"/>
      <c r="AN76" s="30"/>
      <c r="AO76" s="30"/>
      <c r="AP76" s="30"/>
      <c r="AQ76" s="30"/>
      <c r="AR76" s="30"/>
      <c r="AS76" s="30"/>
      <c r="AT76" s="30"/>
      <c r="AU76" s="30"/>
      <c r="AV76" s="30"/>
      <c r="AW76" s="30"/>
      <c r="AX76" s="30"/>
      <c r="AY76" s="30"/>
      <c r="AZ76" s="30"/>
      <c r="BA76" s="30"/>
      <c r="BB76" s="30"/>
    </row>
    <row r="84" spans="1:51" ht="18.75">
      <c r="A84" s="43"/>
      <c r="B84" s="84" t="s">
        <v>32</v>
      </c>
      <c r="C84" s="84"/>
      <c r="D84" s="84"/>
      <c r="E84" s="84"/>
      <c r="F84" s="84"/>
      <c r="G84" s="43"/>
      <c r="H84" s="44"/>
      <c r="I84" s="44"/>
    </row>
    <row r="85" spans="1:51" ht="12.75" thickBot="1"/>
    <row r="86" spans="1:51" ht="13.5" thickBot="1">
      <c r="A86" s="6"/>
      <c r="B86" s="6"/>
      <c r="D86" s="45">
        <v>2018</v>
      </c>
      <c r="E86" s="45">
        <v>2019</v>
      </c>
      <c r="F86" s="45">
        <v>2020</v>
      </c>
      <c r="G86" s="45">
        <v>2021</v>
      </c>
      <c r="H86" s="30"/>
      <c r="I86" s="30"/>
      <c r="J86" s="30"/>
    </row>
    <row r="87" spans="1:51" ht="12.75">
      <c r="A87" s="6"/>
      <c r="B87" s="35" t="s">
        <v>24</v>
      </c>
      <c r="C87" s="46"/>
      <c r="D87" s="66">
        <v>4</v>
      </c>
      <c r="E87" s="55">
        <v>3</v>
      </c>
      <c r="F87" s="55">
        <v>5</v>
      </c>
      <c r="G87" s="55">
        <v>2</v>
      </c>
      <c r="H87" s="30"/>
      <c r="I87" s="30"/>
      <c r="J87" s="30"/>
    </row>
    <row r="88" spans="1:51" ht="12.75">
      <c r="A88" s="6"/>
      <c r="B88" s="35" t="s">
        <v>21</v>
      </c>
      <c r="C88" s="47"/>
      <c r="D88" s="67">
        <v>3</v>
      </c>
      <c r="E88" s="56">
        <v>3</v>
      </c>
      <c r="F88" s="56">
        <v>3</v>
      </c>
      <c r="G88" s="56">
        <v>3</v>
      </c>
      <c r="H88" s="30"/>
      <c r="I88" s="30"/>
      <c r="J88" s="30"/>
    </row>
    <row r="89" spans="1:51" ht="12.75">
      <c r="A89" s="6"/>
      <c r="B89" s="35" t="s">
        <v>37</v>
      </c>
      <c r="C89" s="47"/>
      <c r="D89" s="67">
        <v>12</v>
      </c>
      <c r="E89" s="56">
        <v>5</v>
      </c>
      <c r="F89" s="56">
        <v>7</v>
      </c>
      <c r="G89" s="56">
        <v>3</v>
      </c>
      <c r="H89" s="30"/>
      <c r="I89" s="30"/>
      <c r="J89" s="30"/>
    </row>
    <row r="90" spans="1:51" ht="12.75">
      <c r="A90" s="6"/>
      <c r="B90" s="35" t="s">
        <v>20</v>
      </c>
      <c r="C90" s="47"/>
      <c r="D90" s="67">
        <v>8</v>
      </c>
      <c r="E90" s="56">
        <v>6</v>
      </c>
      <c r="F90" s="56">
        <v>7</v>
      </c>
      <c r="G90" s="56">
        <v>1</v>
      </c>
      <c r="H90" s="30"/>
      <c r="I90" s="30"/>
      <c r="J90" s="30"/>
    </row>
    <row r="91" spans="1:51" ht="12" customHeight="1">
      <c r="A91" s="6"/>
      <c r="B91" s="38" t="s">
        <v>25</v>
      </c>
      <c r="C91" s="47"/>
      <c r="D91" s="67">
        <v>17</v>
      </c>
      <c r="E91" s="56">
        <v>15</v>
      </c>
      <c r="F91" s="56">
        <v>16</v>
      </c>
      <c r="G91" s="56">
        <v>10</v>
      </c>
      <c r="H91" s="30"/>
      <c r="I91" s="30"/>
      <c r="J91" s="30"/>
    </row>
    <row r="92" spans="1:51" s="6" customFormat="1" ht="12.75">
      <c r="B92" s="35" t="s">
        <v>27</v>
      </c>
      <c r="C92" s="47"/>
      <c r="D92" s="67">
        <v>27</v>
      </c>
      <c r="E92" s="56">
        <v>25</v>
      </c>
      <c r="F92" s="56">
        <v>29</v>
      </c>
      <c r="G92" s="56">
        <v>18</v>
      </c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  <c r="AF92" s="30"/>
      <c r="AG92" s="30"/>
      <c r="AH92" s="30"/>
      <c r="AI92" s="30"/>
      <c r="AJ92" s="30"/>
      <c r="AK92" s="30"/>
      <c r="AL92" s="30"/>
      <c r="AM92" s="30"/>
      <c r="AN92" s="30"/>
      <c r="AO92" s="30"/>
      <c r="AP92" s="30"/>
      <c r="AQ92" s="30"/>
      <c r="AR92" s="30"/>
      <c r="AS92" s="30"/>
      <c r="AT92" s="30"/>
      <c r="AU92" s="30"/>
      <c r="AV92" s="30"/>
      <c r="AW92" s="30"/>
      <c r="AX92" s="30"/>
      <c r="AY92" s="30"/>
    </row>
    <row r="93" spans="1:51" s="6" customFormat="1" ht="12.75">
      <c r="B93" s="35" t="s">
        <v>23</v>
      </c>
      <c r="C93" s="47"/>
      <c r="D93" s="67">
        <v>2</v>
      </c>
      <c r="E93" s="56">
        <v>1</v>
      </c>
      <c r="F93" s="56">
        <v>1</v>
      </c>
      <c r="G93" s="56">
        <v>1</v>
      </c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  <c r="AF93" s="30"/>
      <c r="AG93" s="30"/>
      <c r="AH93" s="30"/>
      <c r="AI93" s="30"/>
      <c r="AJ93" s="30"/>
      <c r="AK93" s="30"/>
      <c r="AL93" s="30"/>
      <c r="AM93" s="30"/>
      <c r="AN93" s="30"/>
      <c r="AO93" s="30"/>
      <c r="AP93" s="30"/>
      <c r="AQ93" s="30"/>
      <c r="AR93" s="30"/>
      <c r="AS93" s="30"/>
      <c r="AT93" s="30"/>
      <c r="AU93" s="30"/>
      <c r="AV93" s="30"/>
      <c r="AW93" s="30"/>
      <c r="AX93" s="30"/>
      <c r="AY93" s="30"/>
    </row>
    <row r="94" spans="1:51" s="6" customFormat="1" ht="13.5" thickBot="1">
      <c r="B94" s="35" t="s">
        <v>22</v>
      </c>
      <c r="C94" s="46"/>
      <c r="D94" s="68">
        <v>2</v>
      </c>
      <c r="E94" s="57">
        <v>1</v>
      </c>
      <c r="F94" s="57">
        <v>2</v>
      </c>
      <c r="G94" s="57">
        <v>1</v>
      </c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  <c r="AF94" s="30"/>
      <c r="AG94" s="30"/>
      <c r="AH94" s="30"/>
      <c r="AI94" s="30"/>
      <c r="AJ94" s="30"/>
      <c r="AK94" s="30"/>
      <c r="AL94" s="30"/>
      <c r="AM94" s="30"/>
      <c r="AN94" s="30"/>
      <c r="AO94" s="30"/>
      <c r="AP94" s="30"/>
      <c r="AQ94" s="30"/>
      <c r="AR94" s="30"/>
      <c r="AS94" s="30"/>
      <c r="AT94" s="30"/>
      <c r="AU94" s="30"/>
      <c r="AV94" s="30"/>
      <c r="AW94" s="30"/>
      <c r="AX94" s="30"/>
      <c r="AY94" s="30"/>
    </row>
    <row r="95" spans="1:51" s="6" customFormat="1" ht="12.75">
      <c r="A95" s="3"/>
      <c r="B95" s="3"/>
      <c r="C95" s="3"/>
      <c r="D95" s="3"/>
      <c r="E95" s="3"/>
      <c r="F95" s="3"/>
      <c r="G95" s="3"/>
      <c r="H95" s="3"/>
      <c r="I95" s="3"/>
      <c r="J95" s="4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/>
      <c r="AF95" s="30"/>
      <c r="AG95" s="30"/>
      <c r="AH95" s="30"/>
      <c r="AI95" s="30"/>
      <c r="AJ95" s="30"/>
      <c r="AK95" s="30"/>
      <c r="AL95" s="30"/>
      <c r="AM95" s="30"/>
      <c r="AN95" s="30"/>
      <c r="AO95" s="30"/>
      <c r="AP95" s="30"/>
      <c r="AQ95" s="30"/>
      <c r="AR95" s="30"/>
      <c r="AS95" s="30"/>
      <c r="AT95" s="30"/>
      <c r="AU95" s="30"/>
      <c r="AV95" s="30"/>
      <c r="AW95" s="30"/>
      <c r="AX95" s="30"/>
      <c r="AY95" s="30"/>
    </row>
    <row r="96" spans="1:51" s="6" customFormat="1" ht="12.75">
      <c r="A96" s="3"/>
      <c r="B96" s="3"/>
      <c r="C96" s="3"/>
      <c r="D96" s="3"/>
      <c r="E96" s="3"/>
      <c r="F96" s="3"/>
      <c r="G96" s="3"/>
      <c r="H96" s="3"/>
      <c r="I96" s="3"/>
      <c r="J96" s="4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  <c r="AF96" s="30"/>
      <c r="AG96" s="30"/>
      <c r="AH96" s="30"/>
      <c r="AI96" s="30"/>
      <c r="AJ96" s="30"/>
      <c r="AK96" s="30"/>
      <c r="AL96" s="30"/>
      <c r="AM96" s="30"/>
      <c r="AN96" s="30"/>
      <c r="AO96" s="30"/>
      <c r="AP96" s="30"/>
      <c r="AQ96" s="30"/>
      <c r="AR96" s="30"/>
      <c r="AS96" s="30"/>
      <c r="AT96" s="30"/>
      <c r="AU96" s="30"/>
      <c r="AV96" s="30"/>
      <c r="AW96" s="30"/>
      <c r="AX96" s="30"/>
      <c r="AY96" s="30"/>
    </row>
    <row r="97" spans="1:63" s="6" customFormat="1" ht="12.75" customHeight="1">
      <c r="A97" s="3"/>
      <c r="B97" s="84" t="s">
        <v>29</v>
      </c>
      <c r="C97" s="84"/>
      <c r="D97" s="84"/>
      <c r="E97" s="84"/>
      <c r="F97" s="84"/>
      <c r="G97" s="3"/>
      <c r="H97" s="3"/>
      <c r="I97" s="3"/>
      <c r="J97" s="49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  <c r="AA97" s="30"/>
      <c r="AB97" s="30"/>
      <c r="AC97" s="30"/>
      <c r="AD97" s="30"/>
      <c r="AE97" s="30"/>
      <c r="AF97" s="30"/>
      <c r="AG97" s="30"/>
      <c r="AH97" s="30"/>
      <c r="AI97" s="30"/>
      <c r="AJ97" s="30"/>
      <c r="AK97" s="30"/>
      <c r="AL97" s="30"/>
      <c r="AM97" s="30"/>
      <c r="AN97" s="30"/>
      <c r="AO97" s="30"/>
      <c r="AP97" s="30"/>
      <c r="AQ97" s="30"/>
      <c r="AR97" s="30"/>
      <c r="AS97" s="30"/>
      <c r="AT97" s="30"/>
      <c r="AU97" s="30"/>
      <c r="AV97" s="30"/>
      <c r="AW97" s="30"/>
      <c r="AX97" s="30"/>
      <c r="AY97" s="30"/>
    </row>
    <row r="98" spans="1:63" s="6" customFormat="1" ht="12.75" customHeight="1">
      <c r="A98" s="3"/>
      <c r="B98" s="3"/>
      <c r="C98" s="3"/>
      <c r="D98" s="3"/>
      <c r="E98" s="3"/>
      <c r="F98" s="3"/>
      <c r="G98" s="3"/>
      <c r="H98" s="3"/>
      <c r="I98" s="3"/>
      <c r="J98" s="49"/>
      <c r="K98" s="48"/>
      <c r="L98" s="48"/>
      <c r="M98" s="48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  <c r="AA98" s="30"/>
      <c r="AB98" s="30"/>
      <c r="AC98" s="30"/>
      <c r="AD98" s="30"/>
      <c r="AE98" s="30"/>
      <c r="AF98" s="30"/>
      <c r="AG98" s="30"/>
      <c r="AH98" s="30"/>
      <c r="AI98" s="30"/>
      <c r="AJ98" s="30"/>
      <c r="AK98" s="30"/>
      <c r="AL98" s="30"/>
      <c r="AM98" s="30"/>
      <c r="AN98" s="30"/>
      <c r="AO98" s="30"/>
      <c r="AP98" s="30"/>
      <c r="AQ98" s="30"/>
      <c r="AR98" s="30"/>
      <c r="AS98" s="30"/>
      <c r="AT98" s="30"/>
      <c r="AU98" s="30"/>
      <c r="AV98" s="30"/>
      <c r="AW98" s="30"/>
      <c r="AX98" s="30"/>
      <c r="AY98" s="30"/>
    </row>
    <row r="99" spans="1:63" s="6" customFormat="1" ht="15" customHeight="1">
      <c r="A99" s="3"/>
      <c r="B99" s="3"/>
      <c r="C99" s="50">
        <v>18.86</v>
      </c>
      <c r="D99" s="39" t="s">
        <v>30</v>
      </c>
      <c r="E99" s="3"/>
      <c r="F99" s="3"/>
      <c r="G99" s="3"/>
      <c r="H99" s="3"/>
      <c r="I99" s="3"/>
      <c r="J99" s="49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0"/>
      <c r="Z99" s="30"/>
      <c r="AA99" s="30"/>
      <c r="AB99" s="30"/>
      <c r="AC99" s="30"/>
      <c r="AD99" s="30"/>
      <c r="AE99" s="30"/>
      <c r="AF99" s="30"/>
      <c r="AG99" s="30"/>
      <c r="AH99" s="30"/>
      <c r="AI99" s="30"/>
      <c r="AJ99" s="30"/>
      <c r="AK99" s="30"/>
      <c r="AL99" s="30"/>
      <c r="AM99" s="30"/>
      <c r="AN99" s="30"/>
      <c r="AO99" s="30"/>
      <c r="AP99" s="30"/>
      <c r="AQ99" s="30"/>
      <c r="AR99" s="30"/>
      <c r="AS99" s="30"/>
      <c r="AT99" s="30"/>
      <c r="AU99" s="30"/>
      <c r="AV99" s="30"/>
      <c r="AW99" s="30"/>
      <c r="AX99" s="30"/>
      <c r="AY99" s="30"/>
    </row>
    <row r="100" spans="1:63" s="6" customFormat="1" ht="15" customHeight="1">
      <c r="A100" s="3"/>
      <c r="B100" s="3"/>
      <c r="C100" s="51">
        <v>36.119999999999997</v>
      </c>
      <c r="D100" s="39" t="s">
        <v>31</v>
      </c>
      <c r="E100" s="3"/>
      <c r="F100" s="3"/>
      <c r="G100" s="3"/>
      <c r="H100" s="3"/>
      <c r="I100" s="3"/>
      <c r="J100" s="49"/>
      <c r="K100" s="30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0"/>
      <c r="Y100" s="30"/>
      <c r="Z100" s="30"/>
      <c r="AA100" s="30"/>
      <c r="AB100" s="30"/>
      <c r="AC100" s="30"/>
      <c r="AD100" s="30"/>
      <c r="AE100" s="30"/>
      <c r="AF100" s="30"/>
      <c r="AG100" s="30"/>
      <c r="AH100" s="30"/>
      <c r="AI100" s="30"/>
      <c r="AJ100" s="30"/>
      <c r="AK100" s="30"/>
      <c r="AL100" s="30"/>
      <c r="AM100" s="30"/>
      <c r="AN100" s="30"/>
      <c r="AO100" s="30"/>
      <c r="AP100" s="30"/>
      <c r="AQ100" s="30"/>
      <c r="AR100" s="30"/>
      <c r="AS100" s="30"/>
      <c r="AT100" s="30"/>
      <c r="AU100" s="30"/>
      <c r="AV100" s="30"/>
      <c r="AW100" s="30"/>
      <c r="AX100" s="30"/>
      <c r="AY100" s="30"/>
    </row>
    <row r="101" spans="1:63" s="6" customFormat="1" ht="12.75">
      <c r="A101" s="3"/>
      <c r="B101" s="3"/>
      <c r="C101" s="3"/>
      <c r="D101" s="3"/>
      <c r="E101" s="3"/>
      <c r="F101" s="3"/>
      <c r="G101" s="3"/>
      <c r="H101" s="3"/>
      <c r="I101" s="3"/>
      <c r="J101" s="4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30"/>
      <c r="Z101" s="30"/>
      <c r="AA101" s="30"/>
      <c r="AB101" s="30"/>
      <c r="AC101" s="30"/>
      <c r="AD101" s="30"/>
      <c r="AE101" s="30"/>
      <c r="AF101" s="30"/>
      <c r="AG101" s="30"/>
      <c r="AH101" s="30"/>
      <c r="AI101" s="30"/>
      <c r="AJ101" s="30"/>
      <c r="AK101" s="30"/>
      <c r="AL101" s="30"/>
      <c r="AM101" s="30"/>
      <c r="AN101" s="30"/>
      <c r="AO101" s="30"/>
      <c r="AP101" s="30"/>
      <c r="AQ101" s="30"/>
      <c r="AR101" s="30"/>
      <c r="AS101" s="30"/>
      <c r="AT101" s="30"/>
      <c r="AU101" s="30"/>
      <c r="AV101" s="30"/>
      <c r="AW101" s="30"/>
      <c r="AX101" s="30"/>
      <c r="AY101" s="30"/>
    </row>
    <row r="104" spans="1:63" ht="18.75" customHeight="1">
      <c r="K104" s="49"/>
      <c r="L104" s="49"/>
      <c r="M104" s="49"/>
      <c r="N104" s="49"/>
      <c r="O104" s="49"/>
      <c r="P104" s="49"/>
      <c r="Q104" s="49"/>
      <c r="R104" s="49"/>
      <c r="S104" s="49"/>
      <c r="T104" s="49"/>
      <c r="U104" s="49"/>
      <c r="V104" s="49"/>
      <c r="W104" s="49"/>
      <c r="X104" s="49"/>
      <c r="Y104" s="49"/>
      <c r="Z104" s="49"/>
      <c r="AA104" s="49"/>
      <c r="AB104" s="49"/>
      <c r="AC104" s="49"/>
      <c r="AD104" s="49"/>
      <c r="AE104" s="49"/>
      <c r="AF104" s="49"/>
      <c r="AG104" s="49"/>
      <c r="AH104" s="49"/>
      <c r="AI104" s="49"/>
      <c r="AJ104" s="49"/>
      <c r="AK104" s="49"/>
      <c r="AL104" s="49"/>
      <c r="AM104" s="49"/>
      <c r="AN104" s="49"/>
      <c r="AO104" s="49"/>
      <c r="AP104" s="49"/>
      <c r="AQ104" s="49"/>
      <c r="AR104" s="49"/>
      <c r="AS104" s="49"/>
      <c r="AT104" s="49"/>
      <c r="AU104" s="49"/>
      <c r="AV104" s="49"/>
      <c r="AW104" s="49"/>
      <c r="AX104" s="49"/>
      <c r="AY104" s="49"/>
      <c r="AZ104" s="49"/>
      <c r="BA104" s="49"/>
      <c r="BB104" s="49"/>
      <c r="BC104" s="49"/>
      <c r="BD104" s="49"/>
      <c r="BE104" s="49"/>
      <c r="BF104" s="49"/>
      <c r="BG104" s="49"/>
      <c r="BH104" s="49"/>
      <c r="BI104" s="49"/>
      <c r="BJ104" s="49"/>
      <c r="BK104" s="49"/>
    </row>
    <row r="105" spans="1:63">
      <c r="K105" s="49"/>
      <c r="L105" s="49"/>
      <c r="M105" s="49"/>
      <c r="N105" s="49"/>
      <c r="O105" s="49"/>
      <c r="P105" s="49"/>
      <c r="Q105" s="49"/>
      <c r="R105" s="49"/>
      <c r="S105" s="49"/>
      <c r="T105" s="49"/>
      <c r="U105" s="49"/>
      <c r="V105" s="49"/>
      <c r="W105" s="49"/>
      <c r="X105" s="49"/>
      <c r="Y105" s="49"/>
      <c r="Z105" s="49"/>
      <c r="AA105" s="49"/>
      <c r="AB105" s="49"/>
      <c r="AC105" s="49"/>
      <c r="AD105" s="49"/>
      <c r="AE105" s="49"/>
      <c r="AF105" s="49"/>
      <c r="AG105" s="49"/>
      <c r="AH105" s="49"/>
      <c r="AI105" s="49"/>
      <c r="AJ105" s="49"/>
      <c r="AK105" s="49"/>
      <c r="AL105" s="49"/>
      <c r="AM105" s="49"/>
      <c r="AN105" s="49"/>
      <c r="AO105" s="49"/>
      <c r="AP105" s="49"/>
      <c r="AQ105" s="49"/>
      <c r="AR105" s="49"/>
      <c r="AS105" s="49"/>
      <c r="AT105" s="49"/>
      <c r="AU105" s="49"/>
      <c r="AV105" s="49"/>
      <c r="AW105" s="49"/>
      <c r="AX105" s="49"/>
      <c r="AY105" s="49"/>
      <c r="AZ105" s="49"/>
      <c r="BA105" s="49"/>
      <c r="BB105" s="49"/>
      <c r="BC105" s="49"/>
      <c r="BD105" s="49"/>
      <c r="BE105" s="49"/>
      <c r="BF105" s="49"/>
      <c r="BG105" s="49"/>
      <c r="BH105" s="49"/>
      <c r="BI105" s="49"/>
      <c r="BJ105" s="49"/>
      <c r="BK105" s="49"/>
    </row>
    <row r="106" spans="1:63">
      <c r="K106" s="49"/>
      <c r="L106" s="49"/>
      <c r="M106" s="49"/>
      <c r="N106" s="49"/>
      <c r="O106" s="49"/>
      <c r="P106" s="49"/>
      <c r="Q106" s="49"/>
      <c r="R106" s="49"/>
      <c r="S106" s="49"/>
      <c r="T106" s="49"/>
      <c r="U106" s="49"/>
      <c r="V106" s="49"/>
      <c r="W106" s="49"/>
      <c r="X106" s="49"/>
      <c r="Y106" s="49"/>
      <c r="Z106" s="49"/>
      <c r="AA106" s="49"/>
      <c r="AB106" s="49"/>
      <c r="AC106" s="49"/>
      <c r="AD106" s="49"/>
      <c r="AE106" s="49"/>
      <c r="AF106" s="49"/>
      <c r="AG106" s="49"/>
      <c r="AH106" s="49"/>
      <c r="AI106" s="49"/>
      <c r="AJ106" s="49"/>
      <c r="AK106" s="49"/>
      <c r="AL106" s="49"/>
      <c r="AM106" s="49"/>
      <c r="AN106" s="49"/>
      <c r="AO106" s="49"/>
      <c r="AP106" s="49"/>
      <c r="AQ106" s="49"/>
      <c r="AR106" s="49"/>
      <c r="AS106" s="49"/>
      <c r="AT106" s="49"/>
      <c r="AU106" s="49"/>
      <c r="AV106" s="49"/>
      <c r="AW106" s="49"/>
      <c r="AX106" s="49"/>
      <c r="AY106" s="49"/>
      <c r="AZ106" s="49"/>
      <c r="BA106" s="49"/>
      <c r="BB106" s="49"/>
      <c r="BC106" s="49"/>
      <c r="BD106" s="49"/>
      <c r="BE106" s="49"/>
      <c r="BF106" s="49"/>
      <c r="BG106" s="49"/>
      <c r="BH106" s="49"/>
      <c r="BI106" s="49"/>
      <c r="BJ106" s="49"/>
      <c r="BK106" s="49"/>
    </row>
    <row r="107" spans="1:63">
      <c r="K107" s="49"/>
      <c r="L107" s="49"/>
      <c r="M107" s="49"/>
      <c r="N107" s="49"/>
      <c r="O107" s="49"/>
      <c r="P107" s="49"/>
      <c r="Q107" s="49"/>
      <c r="R107" s="49"/>
      <c r="S107" s="49"/>
      <c r="T107" s="49"/>
      <c r="U107" s="49"/>
      <c r="V107" s="49"/>
      <c r="W107" s="49"/>
      <c r="X107" s="49"/>
      <c r="Y107" s="49"/>
      <c r="Z107" s="49"/>
      <c r="AA107" s="49"/>
      <c r="AB107" s="49"/>
      <c r="AC107" s="49"/>
      <c r="AD107" s="49"/>
      <c r="AE107" s="49"/>
      <c r="AF107" s="49"/>
      <c r="AG107" s="49"/>
      <c r="AH107" s="49"/>
      <c r="AI107" s="49"/>
      <c r="AJ107" s="49"/>
      <c r="AK107" s="49"/>
      <c r="AL107" s="49"/>
      <c r="AM107" s="49"/>
      <c r="AN107" s="49"/>
      <c r="AO107" s="49"/>
      <c r="AP107" s="49"/>
      <c r="AQ107" s="49"/>
      <c r="AR107" s="49"/>
      <c r="AS107" s="49"/>
      <c r="AT107" s="49"/>
      <c r="AU107" s="49"/>
      <c r="AV107" s="49"/>
      <c r="AW107" s="49"/>
      <c r="AX107" s="49"/>
      <c r="AY107" s="49"/>
      <c r="AZ107" s="49"/>
      <c r="BA107" s="49"/>
      <c r="BB107" s="49"/>
      <c r="BC107" s="49"/>
      <c r="BD107" s="49"/>
      <c r="BE107" s="49"/>
      <c r="BF107" s="49"/>
      <c r="BG107" s="49"/>
      <c r="BH107" s="49"/>
      <c r="BI107" s="49"/>
      <c r="BJ107" s="49"/>
      <c r="BK107" s="49"/>
    </row>
  </sheetData>
  <mergeCells count="14">
    <mergeCell ref="A2:I2"/>
    <mergeCell ref="A3:I3"/>
    <mergeCell ref="A10:I10"/>
    <mergeCell ref="A49:I49"/>
    <mergeCell ref="B12:D12"/>
    <mergeCell ref="E12:G12"/>
    <mergeCell ref="D51:E51"/>
    <mergeCell ref="A11:G11"/>
    <mergeCell ref="B97:F97"/>
    <mergeCell ref="I12:J12"/>
    <mergeCell ref="B84:F84"/>
    <mergeCell ref="B51:C51"/>
    <mergeCell ref="F51:G51"/>
    <mergeCell ref="H51:I51"/>
  </mergeCells>
  <phoneticPr fontId="0" type="noConversion"/>
  <printOptions horizontalCentered="1"/>
  <pageMargins left="0.76" right="0.41" top="0.68" bottom="0.5" header="0.5" footer="0"/>
  <pageSetup orientation="portrait" horizontalDpi="4294967292" verticalDpi="4294967292" r:id="rId1"/>
  <headerFooter alignWithMargins="0"/>
  <rowBreaks count="1" manualBreakCount="1">
    <brk id="47" max="8" man="1"/>
  </rowBreaks>
  <colBreaks count="1" manualBreakCount="1">
    <brk id="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Medical Board</vt:lpstr>
      <vt:lpstr>'Medical Board'!Print_Area</vt:lpstr>
    </vt:vector>
  </TitlesOfParts>
  <Company>State of Arizona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ADOA LAN</dc:creator>
  <cp:lastModifiedBy>Mary Marshall</cp:lastModifiedBy>
  <cp:lastPrinted>2011-10-14T20:50:22Z</cp:lastPrinted>
  <dcterms:created xsi:type="dcterms:W3CDTF">2001-08-06T20:53:33Z</dcterms:created>
  <dcterms:modified xsi:type="dcterms:W3CDTF">2021-07-10T00:04:31Z</dcterms:modified>
</cp:coreProperties>
</file>