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6550" windowHeight="12060"/>
  </bookViews>
  <sheets>
    <sheet name="Liquor" sheetId="1" r:id="rId1"/>
  </sheets>
  <definedNames>
    <definedName name="_xlnm.Print_Area" localSheetId="0">Liquor!$A$1:$I$107</definedName>
  </definedNames>
  <calcPr calcId="152511"/>
</workbook>
</file>

<file path=xl/calcChain.xml><?xml version="1.0" encoding="utf-8"?>
<calcChain xmlns="http://schemas.openxmlformats.org/spreadsheetml/2006/main">
  <c r="J69" i="1" l="1"/>
  <c r="K61" i="1" s="1"/>
  <c r="G23" i="1"/>
  <c r="D23" i="1"/>
  <c r="K62" i="1" l="1"/>
  <c r="K63" i="1"/>
  <c r="K64" i="1"/>
  <c r="K65" i="1"/>
  <c r="K66" i="1"/>
  <c r="K59" i="1"/>
  <c r="K67" i="1"/>
  <c r="K60" i="1"/>
  <c r="K68" i="1"/>
  <c r="H69" i="1"/>
  <c r="I67" i="1" s="1"/>
  <c r="D22" i="1"/>
  <c r="G22" i="1"/>
  <c r="F69" i="1"/>
  <c r="G66" i="1" s="1"/>
  <c r="G21" i="1"/>
  <c r="D21" i="1"/>
  <c r="D69" i="1"/>
  <c r="E63" i="1" s="1"/>
  <c r="G20" i="1"/>
  <c r="D20" i="1"/>
  <c r="B69" i="1"/>
  <c r="C59" i="1" s="1"/>
  <c r="G18" i="1"/>
  <c r="G19" i="1"/>
  <c r="D18" i="1"/>
  <c r="D19" i="1"/>
  <c r="G17" i="1"/>
  <c r="G16" i="1"/>
  <c r="G15" i="1"/>
  <c r="D17" i="1"/>
  <c r="D16" i="1"/>
  <c r="D15" i="1"/>
  <c r="E60" i="1"/>
  <c r="C63" i="1"/>
  <c r="I62" i="1"/>
  <c r="K69" i="1" l="1"/>
  <c r="E64" i="1"/>
  <c r="E61" i="1"/>
  <c r="I59" i="1"/>
  <c r="E62" i="1"/>
  <c r="G64" i="1"/>
  <c r="E59" i="1"/>
  <c r="I60" i="1"/>
  <c r="C68" i="1"/>
  <c r="C60" i="1"/>
  <c r="C67" i="1"/>
  <c r="G63" i="1"/>
  <c r="C62" i="1"/>
  <c r="C65" i="1"/>
  <c r="G65" i="1"/>
  <c r="G60" i="1"/>
  <c r="C66" i="1"/>
  <c r="I68" i="1"/>
  <c r="G62" i="1"/>
  <c r="G61" i="1"/>
  <c r="I63" i="1"/>
  <c r="G59" i="1"/>
  <c r="G68" i="1"/>
  <c r="C64" i="1"/>
  <c r="E68" i="1"/>
  <c r="E65" i="1"/>
  <c r="I61" i="1"/>
  <c r="E66" i="1"/>
  <c r="G67" i="1"/>
  <c r="E67" i="1"/>
  <c r="I64" i="1"/>
  <c r="C61" i="1"/>
  <c r="I65" i="1"/>
  <c r="I66" i="1"/>
  <c r="C69" i="1" l="1"/>
  <c r="G69" i="1"/>
  <c r="E69" i="1"/>
  <c r="I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<sst xmlns="http://schemas.openxmlformats.org/spreadsheetml/2006/main" count="66" uniqueCount="38">
  <si>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</si>
  <si>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</si>
  <si>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</si>
  <si>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</si>
  <si>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</si>
  <si>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</si>
  <si>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</si>
  <si>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</si>
  <si>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</si>
  <si>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</si>
  <si>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</si>
  <si>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</si>
  <si>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</si>
  <si>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</si>
  <si>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</si>
  <si>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</si>
  <si>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</si>
  <si>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</si>
  <si>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</si>
  <si>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</si>
  <si>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</si>
  <si>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</si>
  <si>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</si>
  <si>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</si>
  <si>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</si>
  <si>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</si>
  <si>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</si>
  <si>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Liquor Licenses &amp; Control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</si>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</sst>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10" fontId="18" fillId="0" borderId="0" xfId="0" applyNumberFormat="1" applyFont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11" fillId="0" borderId="24" xfId="2" applyNumberFormat="1" applyFont="1" applyBorder="1" applyAlignment="1">
      <alignment horizontal="center"/>
    </xf>
    <xf numFmtId="164" fontId="11" fillId="0" borderId="36" xfId="2" applyNumberFormat="1" applyFont="1" applyBorder="1" applyAlignment="1">
      <alignment horizontal="center"/>
    </xf>
    <xf numFmtId="164" fontId="11" fillId="0" borderId="25" xfId="2" applyNumberFormat="1" applyFont="1" applyBorder="1" applyAlignment="1">
      <alignment horizontal="center"/>
    </xf>
    <xf numFmtId="164" fontId="11" fillId="0" borderId="37" xfId="2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Alignment="1">
      <alignment horizontal="center" wrapText="1"/>
    </xf>
    <xf numFmtId="9" fontId="11" fillId="0" borderId="3" xfId="2" applyFont="1" applyBorder="1"/>
    <xf numFmtId="164" fontId="2" fillId="0" borderId="24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15262096695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5769230769230769"/>
          <c:w val="0.8459023164561319"/>
          <c:h val="0.615384615384615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Liquor!$B$57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Liquor!$A$60:$A$68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Liquor!$C$60:$C$68</c:f>
              <c:numCache>
                <c:formatCode>0.0%</c:formatCode>
                <c:ptCount val="9"/>
                <c:pt idx="0">
                  <c:v>1.2E-2</c:v>
                </c:pt>
                <c:pt idx="1">
                  <c:v>0.04</c:v>
                </c:pt>
                <c:pt idx="2">
                  <c:v>4.5714285714285714E-2</c:v>
                </c:pt>
                <c:pt idx="3">
                  <c:v>0.14285714285714285</c:v>
                </c:pt>
                <c:pt idx="4">
                  <c:v>0.04</c:v>
                </c:pt>
                <c:pt idx="5">
                  <c:v>0</c:v>
                </c:pt>
                <c:pt idx="6">
                  <c:v>6.2857142857142861E-2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Liquor!$D$57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Liquor!$A$60:$A$68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Liquor!$E$60:$E$68</c:f>
              <c:numCache>
                <c:formatCode>0.0%</c:formatCode>
                <c:ptCount val="9"/>
                <c:pt idx="0">
                  <c:v>6.2589928057553951E-2</c:v>
                </c:pt>
                <c:pt idx="1">
                  <c:v>0</c:v>
                </c:pt>
                <c:pt idx="2">
                  <c:v>7.9136690647482008E-2</c:v>
                </c:pt>
                <c:pt idx="3">
                  <c:v>0.14388489208633093</c:v>
                </c:pt>
                <c:pt idx="4">
                  <c:v>0</c:v>
                </c:pt>
                <c:pt idx="5">
                  <c:v>0</c:v>
                </c:pt>
                <c:pt idx="6">
                  <c:v>3.5971223021582732E-2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Liquor!$F$57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Liquor!$A$60:$A$68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Liquor!$G$60:$G$68</c:f>
              <c:numCache>
                <c:formatCode>0.0%</c:formatCode>
                <c:ptCount val="9"/>
                <c:pt idx="0">
                  <c:v>4.1726618705035967E-2</c:v>
                </c:pt>
                <c:pt idx="1">
                  <c:v>0</c:v>
                </c:pt>
                <c:pt idx="2">
                  <c:v>0.11510791366906475</c:v>
                </c:pt>
                <c:pt idx="3">
                  <c:v>0.2733812949640288</c:v>
                </c:pt>
                <c:pt idx="4">
                  <c:v>4.3165467625899283E-2</c:v>
                </c:pt>
                <c:pt idx="5">
                  <c:v>0</c:v>
                </c:pt>
                <c:pt idx="6">
                  <c:v>4.3165467625899283E-2</c:v>
                </c:pt>
                <c:pt idx="7">
                  <c:v>0</c:v>
                </c:pt>
                <c:pt idx="8">
                  <c:v>1.4388489208633094E-2</c:v>
                </c:pt>
              </c:numCache>
            </c:numRef>
          </c:val>
        </c:ser>
        <c:ser>
          <c:idx val="5"/>
          <c:order val="3"/>
          <c:tx>
            <c:strRef>
              <c:f>Liquor!$H$57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Liquor!$A$60:$A$68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9.7014925373134331E-2</c:v>
                </c:pt>
                <c:pt idx="3">
                  <c:v>9.7014925373134331E-2</c:v>
                </c:pt>
                <c:pt idx="4">
                  <c:v>2.9850746268656716E-2</c:v>
                </c:pt>
                <c:pt idx="5">
                  <c:v>0</c:v>
                </c:pt>
                <c:pt idx="6">
                  <c:v>6.7164179104477612E-2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Liquor!$J$57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Liquor!$A$60:$A$68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4.3859649122807015E-2</c:v>
                </c:pt>
                <c:pt idx="3">
                  <c:v>9.6491228070175433E-2</c:v>
                </c:pt>
                <c:pt idx="4">
                  <c:v>7.8947368421052627E-2</c:v>
                </c:pt>
                <c:pt idx="5">
                  <c:v>0</c:v>
                </c:pt>
                <c:pt idx="6">
                  <c:v>0.24561403508771928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279608"/>
        <c:axId val="727272944"/>
      </c:barChart>
      <c:catAx>
        <c:axId val="72727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727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27294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727960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77361912227539"/>
          <c:y val="0.93461538461538463"/>
          <c:w val="0.26498952861204383"/>
          <c:h val="6.53846153846153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82881023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Liquor!$B$14:$B$23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Liquor!$C$14:$C$23</c:f>
              <c:numCache>
                <c:formatCode>0.0%</c:formatCode>
                <c:ptCount val="10"/>
                <c:pt idx="0">
                  <c:v>0.74399999999999999</c:v>
                </c:pt>
                <c:pt idx="1">
                  <c:v>0.69</c:v>
                </c:pt>
                <c:pt idx="2">
                  <c:v>0.68100000000000005</c:v>
                </c:pt>
                <c:pt idx="3">
                  <c:v>0.69099999999999995</c:v>
                </c:pt>
                <c:pt idx="4">
                  <c:v>0.67800000000000005</c:v>
                </c:pt>
                <c:pt idx="5">
                  <c:v>0.65700000000000003</c:v>
                </c:pt>
                <c:pt idx="6">
                  <c:v>0.6784</c:v>
                </c:pt>
                <c:pt idx="7">
                  <c:v>0.46910000000000002</c:v>
                </c:pt>
                <c:pt idx="8">
                  <c:v>0.70899999999999996</c:v>
                </c:pt>
                <c:pt idx="9">
                  <c:v>0.53510000000000002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Liquor!$I$14:$I$23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20464"/>
        <c:axId val="729218896"/>
      </c:lineChart>
      <c:catAx>
        <c:axId val="72922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1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218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20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20260938261"/>
          <c:w val="0.6648363185371059"/>
          <c:h val="8.1896389164946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916759915201479"/>
          <c:w val="0.85714439021074829"/>
          <c:h val="0.52083545261821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Liquor!$E$14:$E$23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Liquor!$F$14:$F$23</c:f>
              <c:numCache>
                <c:formatCode>0.0%</c:formatCode>
                <c:ptCount val="10"/>
                <c:pt idx="0">
                  <c:v>0.70899999999999996</c:v>
                </c:pt>
                <c:pt idx="1">
                  <c:v>0.67600000000000005</c:v>
                </c:pt>
                <c:pt idx="2">
                  <c:v>0.64</c:v>
                </c:pt>
                <c:pt idx="3">
                  <c:v>0.67200000000000004</c:v>
                </c:pt>
                <c:pt idx="4">
                  <c:v>0.63900000000000001</c:v>
                </c:pt>
                <c:pt idx="5">
                  <c:v>0.67500000000000004</c:v>
                </c:pt>
                <c:pt idx="6">
                  <c:v>0.63849999999999996</c:v>
                </c:pt>
                <c:pt idx="7">
                  <c:v>0.57509999999999994</c:v>
                </c:pt>
                <c:pt idx="8">
                  <c:v>0.70379999999999998</c:v>
                </c:pt>
                <c:pt idx="9">
                  <c:v>0.5575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Liquor!$J$14:$J$23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19288"/>
        <c:axId val="729221640"/>
      </c:lineChart>
      <c:catAx>
        <c:axId val="72921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2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221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19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238125</xdr:colOff>
      <xdr:row>86</xdr:row>
      <xdr:rowOff>9525</xdr:rowOff>
    </xdr:to>
    <xdr:graphicFrame macro="">
      <xdr:nvGraphicFramePr>
        <xdr:cNvPr id="15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57150</xdr:rowOff>
    </xdr:from>
    <xdr:to>
      <xdr:col>6</xdr:col>
      <xdr:colOff>504825</xdr:colOff>
      <xdr:row>37</xdr:row>
      <xdr:rowOff>38100</xdr:rowOff>
    </xdr:to>
    <xdr:graphicFrame macro="">
      <xdr:nvGraphicFramePr>
        <xdr:cNvPr id="15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38</xdr:row>
      <xdr:rowOff>85725</xdr:rowOff>
    </xdr:from>
    <xdr:to>
      <xdr:col>6</xdr:col>
      <xdr:colOff>523875</xdr:colOff>
      <xdr:row>53</xdr:row>
      <xdr:rowOff>85725</xdr:rowOff>
    </xdr:to>
    <xdr:graphicFrame macro="">
      <xdr:nvGraphicFramePr>
        <xdr:cNvPr id="158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771525</xdr:colOff>
      <xdr:row>104</xdr:row>
      <xdr:rowOff>66675</xdr:rowOff>
    </xdr:to>
    <xdr:sp macro="" textlink="">
      <xdr:nvSpPr>
        <xdr:cNvPr id="1581" name="Text Box 27"/>
        <xdr:cNvSpPr txBox="1">
          <a:spLocks noChangeArrowheads="1"/>
        </xdr:cNvSpPr>
      </xdr:nvSpPr>
      <xdr:spPr bwMode="auto">
        <a:xfrm>
          <a:off x="695325" y="1756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24</xdr:row>
      <xdr:rowOff>28575</xdr:rowOff>
    </xdr:from>
    <xdr:to>
      <xdr:col>8</xdr:col>
      <xdr:colOff>704850</xdr:colOff>
      <xdr:row>29</xdr:row>
      <xdr:rowOff>57150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0200" y="4552950"/>
          <a:ext cx="1466850" cy="790575"/>
        </a:xfrm>
        <a:prstGeom prst="borderCallout1">
          <a:avLst>
            <a:gd name="adj1" fmla="val 12194"/>
            <a:gd name="adj2" fmla="val -8931"/>
            <a:gd name="adj3" fmla="val 15103"/>
            <a:gd name="adj4" fmla="val -17094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37</xdr:row>
      <xdr:rowOff>133350</xdr:rowOff>
    </xdr:from>
    <xdr:to>
      <xdr:col>8</xdr:col>
      <xdr:colOff>666750</xdr:colOff>
      <xdr:row>42</xdr:row>
      <xdr:rowOff>19050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53050" y="6696075"/>
          <a:ext cx="1485900" cy="647700"/>
        </a:xfrm>
        <a:prstGeom prst="borderCallout1">
          <a:avLst>
            <a:gd name="adj1" fmla="val 18519"/>
            <a:gd name="adj2" fmla="val -8694"/>
            <a:gd name="adj3" fmla="val 36802"/>
            <a:gd name="adj4" fmla="val -1818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584" name="Text Box 54"/>
        <xdr:cNvSpPr txBox="1">
          <a:spLocks noChangeArrowheads="1"/>
        </xdr:cNvSpPr>
      </xdr:nvSpPr>
      <xdr:spPr bwMode="auto">
        <a:xfrm>
          <a:off x="3648075" y="1477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84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586" name="Text Box 68"/>
        <xdr:cNvSpPr txBox="1">
          <a:spLocks noChangeArrowheads="1"/>
        </xdr:cNvSpPr>
      </xdr:nvSpPr>
      <xdr:spPr bwMode="auto">
        <a:xfrm>
          <a:off x="3648075" y="1477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103</xdr:row>
      <xdr:rowOff>38100</xdr:rowOff>
    </xdr:to>
    <xdr:sp macro="" textlink="">
      <xdr:nvSpPr>
        <xdr:cNvPr id="1587" name="Text Box 69"/>
        <xdr:cNvSpPr txBox="1">
          <a:spLocks noChangeArrowheads="1"/>
        </xdr:cNvSpPr>
      </xdr:nvSpPr>
      <xdr:spPr bwMode="auto">
        <a:xfrm>
          <a:off x="695325" y="1729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88" name="Text Box 70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89" name="Text Box 71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90" name="Text Box 72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91" name="Text Box 73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92" name="Text Box 74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93" name="Text Box 75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94" name="Text Box 76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595" name="Text Box 77"/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596" name="Text Box 78"/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0.93796</cdr:x>
      <cdr:y>0.52332</cdr:y>
    </cdr:from>
    <cdr:to>
      <cdr:x>0.98296</cdr:x>
      <cdr:y>0.77696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07" y="1299382"/>
          <a:ext cx="261897" cy="626981"/>
        </a:xfrm>
        <a:prstGeom xmlns:a="http://schemas.openxmlformats.org/drawingml/2006/main" prst="upArrow">
          <a:avLst>
            <a:gd name="adj1" fmla="val 50000"/>
            <a:gd name="adj2" fmla="val 598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0.30308</cdr:y>
    </cdr:from>
    <cdr:to>
      <cdr:x>0.99086</cdr:x>
      <cdr:y>0.46937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5809"/>
          <a:ext cx="225057" cy="369058"/>
        </a:xfrm>
        <a:prstGeom xmlns:a="http://schemas.openxmlformats.org/drawingml/2006/main" prst="downArrow">
          <a:avLst>
            <a:gd name="adj1" fmla="val 50000"/>
            <a:gd name="adj2" fmla="val 409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0.35982</cdr:y>
    </cdr:from>
    <cdr:to>
      <cdr:x>0.99061</cdr:x>
      <cdr:y>0.51797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29147"/>
          <a:ext cx="228893" cy="363046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7"/>
  <sheetViews>
    <sheetView showGridLines="0" tabSelected="1" topLeftCell="A76" zoomScaleNormal="100" zoomScaleSheetLayoutView="100" workbookViewId="0">
      <selection activeCell="J86" sqref="J86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28515625" style="4" customWidth="1"/>
    <col min="9" max="9" width="11.42578125" style="4" customWidth="1"/>
    <col min="10" max="10" width="10.42578125" style="5" customWidth="1"/>
    <col min="11" max="11" width="10.140625" style="5" customWidth="1"/>
    <col min="12" max="12" width="9.28515625" style="5" customWidth="1"/>
    <col min="13" max="13" width="9.140625" style="5" customWidth="1"/>
    <col min="14" max="46" width="5.140625" style="5" customWidth="1"/>
    <col min="47" max="54" width="11.42578125" style="5" customWidth="1"/>
    <col min="55" max="16384" width="11.42578125" style="4"/>
  </cols>
  <sheetData>
    <row r="1" spans="1:53" ht="15" customHeight="1"/>
    <row r="2" spans="1:53" ht="22.5">
      <c r="A2" s="81" t="s">
        <v>27</v>
      </c>
      <c r="B2" s="81"/>
      <c r="C2" s="81"/>
      <c r="D2" s="81"/>
      <c r="E2" s="81"/>
      <c r="F2" s="81"/>
      <c r="G2" s="81"/>
      <c r="H2" s="82"/>
      <c r="I2" s="82"/>
      <c r="J2" s="6"/>
    </row>
    <row r="3" spans="1:53" ht="15.75" customHeight="1">
      <c r="A3" s="83" t="s">
        <v>36</v>
      </c>
      <c r="B3" s="83"/>
      <c r="C3" s="83"/>
      <c r="D3" s="83"/>
      <c r="E3" s="83"/>
      <c r="F3" s="83"/>
      <c r="G3" s="83"/>
      <c r="H3" s="82"/>
      <c r="I3" s="82"/>
      <c r="J3" s="6"/>
    </row>
    <row r="4" spans="1:53" ht="6.75" customHeight="1">
      <c r="F4" s="7"/>
    </row>
    <row r="5" spans="1:53" ht="13.5" thickBot="1">
      <c r="F5" s="7"/>
    </row>
    <row r="6" spans="1:53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65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15</v>
      </c>
      <c r="B7" s="11">
        <v>0.97099999999999997</v>
      </c>
      <c r="C7" s="11">
        <v>1</v>
      </c>
      <c r="D7" s="11">
        <v>1</v>
      </c>
      <c r="E7" s="11">
        <v>1</v>
      </c>
      <c r="F7" s="11">
        <v>0.97099999999999997</v>
      </c>
      <c r="G7" s="11">
        <v>0.97099999999999997</v>
      </c>
      <c r="H7" s="11">
        <v>1</v>
      </c>
      <c r="I7" s="66">
        <v>0.9</v>
      </c>
      <c r="J7" s="11">
        <v>0.9</v>
      </c>
      <c r="K7" s="96">
        <v>0.73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5" customHeight="1">
      <c r="D8" s="3" t="s">
        <v>34</v>
      </c>
    </row>
    <row r="9" spans="1:53" ht="15" customHeight="1">
      <c r="D9" s="3"/>
    </row>
    <row r="10" spans="1:53" ht="18.75">
      <c r="A10" s="84" t="s">
        <v>26</v>
      </c>
      <c r="B10" s="84"/>
      <c r="C10" s="84"/>
      <c r="D10" s="84"/>
      <c r="E10" s="84"/>
      <c r="F10" s="84"/>
      <c r="G10" s="84"/>
      <c r="H10" s="85"/>
      <c r="I10" s="85"/>
    </row>
    <row r="11" spans="1:53" ht="12" customHeight="1" thickBot="1">
      <c r="A11" s="87"/>
      <c r="B11" s="87"/>
      <c r="C11" s="87"/>
      <c r="D11" s="87"/>
      <c r="E11" s="87"/>
      <c r="F11" s="87"/>
      <c r="G11" s="87"/>
      <c r="H11" s="12"/>
    </row>
    <row r="12" spans="1:53" s="1" customFormat="1" ht="15.75" thickBot="1">
      <c r="B12" s="90" t="s">
        <v>10</v>
      </c>
      <c r="C12" s="91"/>
      <c r="D12" s="92"/>
      <c r="E12" s="90" t="s">
        <v>13</v>
      </c>
      <c r="F12" s="93"/>
      <c r="G12" s="94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2011</v>
      </c>
      <c r="B14" s="22">
        <v>0.6</v>
      </c>
      <c r="C14" s="23">
        <v>0.74399999999999999</v>
      </c>
      <c r="D14" s="24">
        <v>6.9000000000000006E-2</v>
      </c>
      <c r="E14" s="22">
        <v>0.6</v>
      </c>
      <c r="F14" s="23">
        <v>0.70899999999999996</v>
      </c>
      <c r="G14" s="24">
        <v>-1E-3</v>
      </c>
      <c r="H14" s="25" t="s">
        <v>25</v>
      </c>
      <c r="I14" s="60">
        <v>0.69499999999999995</v>
      </c>
      <c r="J14" s="60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2012</v>
      </c>
      <c r="B15" s="22">
        <v>0.6</v>
      </c>
      <c r="C15" s="23">
        <v>0.69</v>
      </c>
      <c r="D15" s="24">
        <f t="shared" ref="D15:D21" si="0">(C15-C14)/C14</f>
        <v>-7.2580645161290383E-2</v>
      </c>
      <c r="E15" s="22">
        <v>0.6</v>
      </c>
      <c r="F15" s="23">
        <v>0.67600000000000005</v>
      </c>
      <c r="G15" s="24">
        <f t="shared" ref="G15:G21" si="1">(F15-F14)/F14</f>
        <v>-4.6544428772919491E-2</v>
      </c>
      <c r="H15" s="25" t="s">
        <v>25</v>
      </c>
      <c r="I15" s="60">
        <v>0.69389999999999996</v>
      </c>
      <c r="J15" s="60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2013</v>
      </c>
      <c r="B16" s="22">
        <v>0.6</v>
      </c>
      <c r="C16" s="23">
        <v>0.68100000000000005</v>
      </c>
      <c r="D16" s="24">
        <f t="shared" si="0"/>
        <v>-1.3043478260869417E-2</v>
      </c>
      <c r="E16" s="22">
        <v>0.6</v>
      </c>
      <c r="F16" s="23">
        <v>0.64</v>
      </c>
      <c r="G16" s="24">
        <f t="shared" si="1"/>
        <v>-5.3254437869822528E-2</v>
      </c>
      <c r="H16" s="25" t="s">
        <v>25</v>
      </c>
      <c r="I16" s="60">
        <v>0.70809999999999995</v>
      </c>
      <c r="J16" s="60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4" s="1" customFormat="1" ht="15">
      <c r="A17" s="21">
        <v>2015</v>
      </c>
      <c r="B17" s="22">
        <v>0.6</v>
      </c>
      <c r="C17" s="23">
        <v>0.69099999999999995</v>
      </c>
      <c r="D17" s="24">
        <f t="shared" si="0"/>
        <v>1.4684287812040965E-2</v>
      </c>
      <c r="E17" s="22">
        <v>0.6</v>
      </c>
      <c r="F17" s="23">
        <v>0.67200000000000004</v>
      </c>
      <c r="G17" s="24">
        <f t="shared" si="1"/>
        <v>5.0000000000000044E-2</v>
      </c>
      <c r="H17" s="25" t="s">
        <v>25</v>
      </c>
      <c r="I17" s="60">
        <v>0.70830000000000004</v>
      </c>
      <c r="J17" s="60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s="29" customFormat="1" ht="15">
      <c r="A18" s="21">
        <v>2016</v>
      </c>
      <c r="B18" s="22">
        <v>0.6</v>
      </c>
      <c r="C18" s="23">
        <v>0.67800000000000005</v>
      </c>
      <c r="D18" s="24">
        <f t="shared" si="0"/>
        <v>-1.8813314037626486E-2</v>
      </c>
      <c r="E18" s="22">
        <v>0.6</v>
      </c>
      <c r="F18" s="23">
        <v>0.63900000000000001</v>
      </c>
      <c r="G18" s="24">
        <f t="shared" si="1"/>
        <v>-4.9107142857142898E-2</v>
      </c>
      <c r="H18" s="25" t="s">
        <v>25</v>
      </c>
      <c r="I18" s="60">
        <v>0.71579999999999999</v>
      </c>
      <c r="J18" s="60">
        <v>0.67889999999999995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4" s="1" customFormat="1" ht="15">
      <c r="A19" s="21">
        <v>2017</v>
      </c>
      <c r="B19" s="22">
        <v>0.6</v>
      </c>
      <c r="C19" s="23">
        <v>0.65700000000000003</v>
      </c>
      <c r="D19" s="24">
        <f t="shared" si="0"/>
        <v>-3.0973451327433652E-2</v>
      </c>
      <c r="E19" s="22">
        <v>0.6</v>
      </c>
      <c r="F19" s="23">
        <v>0.67500000000000004</v>
      </c>
      <c r="G19" s="24">
        <f t="shared" si="1"/>
        <v>5.6338028169014134E-2</v>
      </c>
      <c r="H19" s="25" t="s">
        <v>25</v>
      </c>
      <c r="I19" s="60">
        <v>0.75170000000000003</v>
      </c>
      <c r="J19" s="60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4" ht="15.75" thickBot="1">
      <c r="A20" s="21">
        <v>2018</v>
      </c>
      <c r="B20" s="62">
        <v>0.6</v>
      </c>
      <c r="C20" s="63">
        <v>0.6784</v>
      </c>
      <c r="D20" s="64">
        <f t="shared" si="0"/>
        <v>3.2572298325722941E-2</v>
      </c>
      <c r="E20" s="62">
        <v>0.6</v>
      </c>
      <c r="F20" s="63">
        <v>0.63849999999999996</v>
      </c>
      <c r="G20" s="64">
        <f t="shared" si="1"/>
        <v>-5.4074074074074198E-2</v>
      </c>
      <c r="H20" s="25" t="s">
        <v>25</v>
      </c>
      <c r="I20" s="60">
        <v>0.75929999999999997</v>
      </c>
      <c r="J20" s="60">
        <v>0.71540000000000004</v>
      </c>
      <c r="T20" s="32"/>
      <c r="X20" s="32"/>
    </row>
    <row r="21" spans="1:54" ht="15">
      <c r="A21" s="68">
        <v>2019</v>
      </c>
      <c r="B21" s="69">
        <v>0.6</v>
      </c>
      <c r="C21" s="70">
        <v>0.46910000000000002</v>
      </c>
      <c r="D21" s="71">
        <f t="shared" si="0"/>
        <v>-0.3085200471698113</v>
      </c>
      <c r="E21" s="72">
        <v>0.6</v>
      </c>
      <c r="F21" s="70">
        <v>0.57509999999999994</v>
      </c>
      <c r="G21" s="71">
        <f t="shared" si="1"/>
        <v>-9.9295223179326569E-2</v>
      </c>
      <c r="H21" s="73" t="s">
        <v>37</v>
      </c>
      <c r="I21" s="60">
        <v>0.73650000000000004</v>
      </c>
      <c r="J21" s="60">
        <v>0.69230000000000003</v>
      </c>
      <c r="T21" s="32"/>
      <c r="X21" s="32"/>
    </row>
    <row r="22" spans="1:54" s="61" customFormat="1" ht="15.75" thickBot="1">
      <c r="A22" s="25">
        <v>2020</v>
      </c>
      <c r="B22" s="97">
        <v>0.6</v>
      </c>
      <c r="C22" s="98">
        <v>0.70899999999999996</v>
      </c>
      <c r="D22" s="99">
        <f>(C22-C21)/C21</f>
        <v>0.51140481773609026</v>
      </c>
      <c r="E22" s="100">
        <v>0.6</v>
      </c>
      <c r="F22" s="98">
        <v>0.70379999999999998</v>
      </c>
      <c r="G22" s="99">
        <f>(F22-F21)/F21</f>
        <v>0.22378716744913937</v>
      </c>
      <c r="H22" s="101" t="s">
        <v>25</v>
      </c>
      <c r="I22" s="102">
        <v>0.73699999999999999</v>
      </c>
      <c r="J22" s="102">
        <v>0.70799999999999996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61" customFormat="1" ht="15" thickBot="1">
      <c r="A23" s="27">
        <v>2021</v>
      </c>
      <c r="B23" s="74">
        <v>0.6</v>
      </c>
      <c r="C23" s="75">
        <v>0.53510000000000002</v>
      </c>
      <c r="D23" s="76">
        <f>(C23-C22)/C22</f>
        <v>-0.24527503526093083</v>
      </c>
      <c r="E23" s="77">
        <v>0.6</v>
      </c>
      <c r="F23" s="75">
        <v>0.5575</v>
      </c>
      <c r="G23" s="76">
        <f>(F23-F22)/F22</f>
        <v>-0.20787155441886898</v>
      </c>
      <c r="H23" s="78" t="s">
        <v>37</v>
      </c>
      <c r="I23" s="67">
        <v>0.48699999999999999</v>
      </c>
      <c r="J23" s="67">
        <v>0.46700000000000003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>
      <c r="T24" s="30"/>
      <c r="U24" s="31"/>
      <c r="X24" s="30"/>
      <c r="Y24" s="31"/>
    </row>
    <row r="25" spans="1:54">
      <c r="T25" s="30"/>
      <c r="U25" s="31"/>
      <c r="X25" s="30"/>
      <c r="Y25" s="31"/>
    </row>
    <row r="26" spans="1:54">
      <c r="T26" s="30"/>
      <c r="U26" s="31"/>
      <c r="X26" s="30"/>
      <c r="Y26" s="31"/>
    </row>
    <row r="27" spans="1:54">
      <c r="T27" s="30"/>
      <c r="U27" s="31"/>
      <c r="X27" s="30"/>
      <c r="Y27" s="31"/>
    </row>
    <row r="28" spans="1:54">
      <c r="T28" s="30"/>
      <c r="U28" s="31"/>
      <c r="X28" s="30"/>
      <c r="Y28" s="31"/>
    </row>
    <row r="29" spans="1:54">
      <c r="T29" s="30"/>
      <c r="U29" s="31"/>
      <c r="X29" s="30"/>
      <c r="Y29" s="31"/>
    </row>
    <row r="30" spans="1:54">
      <c r="L30" s="31"/>
      <c r="M30" s="31"/>
    </row>
    <row r="32" spans="1:54">
      <c r="W32" s="32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37" spans="23:23">
      <c r="W37" s="32"/>
    </row>
    <row r="54" spans="1:48" ht="12" customHeight="1"/>
    <row r="55" spans="1:48" ht="18.95" customHeight="1">
      <c r="A55" s="86" t="s">
        <v>23</v>
      </c>
      <c r="B55" s="86"/>
      <c r="C55" s="86"/>
      <c r="D55" s="86"/>
      <c r="E55" s="86"/>
      <c r="F55" s="86"/>
      <c r="G55" s="86"/>
      <c r="H55" s="85"/>
      <c r="I55" s="85"/>
    </row>
    <row r="56" spans="1:48" ht="12.75" thickBot="1"/>
    <row r="57" spans="1:48" s="7" customFormat="1" ht="14.1" customHeight="1" thickBot="1">
      <c r="B57" s="79">
        <v>2017</v>
      </c>
      <c r="C57" s="80"/>
      <c r="D57" s="79">
        <v>2018</v>
      </c>
      <c r="E57" s="80"/>
      <c r="F57" s="79">
        <v>2019</v>
      </c>
      <c r="G57" s="80"/>
      <c r="H57" s="79">
        <v>2020</v>
      </c>
      <c r="I57" s="80"/>
      <c r="J57" s="79">
        <v>2021</v>
      </c>
      <c r="K57" s="80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s="7" customFormat="1" ht="13.5" thickBot="1">
      <c r="A58" s="57" t="s">
        <v>7</v>
      </c>
      <c r="B58" s="34" t="s">
        <v>8</v>
      </c>
      <c r="C58" s="17" t="s">
        <v>9</v>
      </c>
      <c r="D58" s="34" t="s">
        <v>8</v>
      </c>
      <c r="E58" s="17" t="s">
        <v>9</v>
      </c>
      <c r="F58" s="34" t="s">
        <v>8</v>
      </c>
      <c r="G58" s="17" t="s">
        <v>9</v>
      </c>
      <c r="H58" s="34" t="s">
        <v>8</v>
      </c>
      <c r="I58" s="17" t="s">
        <v>9</v>
      </c>
      <c r="J58" s="34" t="s">
        <v>8</v>
      </c>
      <c r="K58" s="17" t="s">
        <v>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s="7" customFormat="1" ht="12.75">
      <c r="A59" s="38" t="s">
        <v>0</v>
      </c>
      <c r="B59" s="35">
        <v>114.9</v>
      </c>
      <c r="C59" s="36">
        <f>B59/B69</f>
        <v>0.65657142857142858</v>
      </c>
      <c r="D59" s="35">
        <v>94.3</v>
      </c>
      <c r="E59" s="36">
        <f>D59/D69</f>
        <v>0.67841726618705034</v>
      </c>
      <c r="F59" s="35">
        <v>65.2</v>
      </c>
      <c r="G59" s="36">
        <f>F59/F69</f>
        <v>0.4690647482014389</v>
      </c>
      <c r="H59" s="35">
        <v>95</v>
      </c>
      <c r="I59" s="36">
        <f>H59/H69</f>
        <v>0.70895522388059706</v>
      </c>
      <c r="J59" s="35">
        <v>61</v>
      </c>
      <c r="K59" s="36">
        <f>J59/J69</f>
        <v>0.53508771929824561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s="7" customFormat="1" ht="12.75">
      <c r="A60" s="38" t="s">
        <v>20</v>
      </c>
      <c r="B60" s="39">
        <v>2.1</v>
      </c>
      <c r="C60" s="40">
        <f>B60/B69</f>
        <v>1.2E-2</v>
      </c>
      <c r="D60" s="39">
        <v>8.6999999999999993</v>
      </c>
      <c r="E60" s="40">
        <f>D60/D69</f>
        <v>6.2589928057553951E-2</v>
      </c>
      <c r="F60" s="39">
        <v>5.8</v>
      </c>
      <c r="G60" s="40">
        <f>F60/F69</f>
        <v>4.1726618705035967E-2</v>
      </c>
      <c r="H60" s="39">
        <v>0</v>
      </c>
      <c r="I60" s="40">
        <f>H60/H69</f>
        <v>0</v>
      </c>
      <c r="J60" s="39">
        <v>0</v>
      </c>
      <c r="K60" s="40">
        <f>J60/J69</f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s="7" customFormat="1" ht="12.75">
      <c r="A61" s="38" t="s">
        <v>3</v>
      </c>
      <c r="B61" s="39">
        <v>7</v>
      </c>
      <c r="C61" s="40">
        <f>B61/B69</f>
        <v>0.04</v>
      </c>
      <c r="D61" s="39">
        <v>0</v>
      </c>
      <c r="E61" s="40">
        <f>D61/D69</f>
        <v>0</v>
      </c>
      <c r="F61" s="39">
        <v>0</v>
      </c>
      <c r="G61" s="40">
        <f>F61/F69</f>
        <v>0</v>
      </c>
      <c r="H61" s="39">
        <v>0</v>
      </c>
      <c r="I61" s="40">
        <f>H61/H69</f>
        <v>0</v>
      </c>
      <c r="J61" s="39">
        <v>0</v>
      </c>
      <c r="K61" s="40">
        <f>J61/J69</f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s="7" customFormat="1" ht="12.75">
      <c r="A62" s="38" t="s">
        <v>1</v>
      </c>
      <c r="B62" s="39">
        <v>8</v>
      </c>
      <c r="C62" s="40">
        <f>B62/B69</f>
        <v>4.5714285714285714E-2</v>
      </c>
      <c r="D62" s="39">
        <v>11</v>
      </c>
      <c r="E62" s="40">
        <f>D62/D69</f>
        <v>7.9136690647482008E-2</v>
      </c>
      <c r="F62" s="39">
        <v>16</v>
      </c>
      <c r="G62" s="40">
        <f>F62/F69</f>
        <v>0.11510791366906475</v>
      </c>
      <c r="H62" s="39">
        <v>13</v>
      </c>
      <c r="I62" s="40">
        <f>H62/H69</f>
        <v>9.7014925373134331E-2</v>
      </c>
      <c r="J62" s="39">
        <v>5</v>
      </c>
      <c r="K62" s="40">
        <f>J62/J69</f>
        <v>4.3859649122807015E-2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s="7" customFormat="1" ht="12.75">
      <c r="A63" s="38" t="s">
        <v>2</v>
      </c>
      <c r="B63" s="39">
        <v>25</v>
      </c>
      <c r="C63" s="40">
        <f>B63/B69</f>
        <v>0.14285714285714285</v>
      </c>
      <c r="D63" s="39">
        <v>20</v>
      </c>
      <c r="E63" s="40">
        <f>D63/D69</f>
        <v>0.14388489208633093</v>
      </c>
      <c r="F63" s="39">
        <v>38</v>
      </c>
      <c r="G63" s="40">
        <f>F63/F69</f>
        <v>0.2733812949640288</v>
      </c>
      <c r="H63" s="39">
        <v>13</v>
      </c>
      <c r="I63" s="40">
        <f>H63/H69</f>
        <v>9.7014925373134331E-2</v>
      </c>
      <c r="J63" s="39">
        <v>11</v>
      </c>
      <c r="K63" s="40">
        <f>J63/J69</f>
        <v>9.6491228070175433E-2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s="7" customFormat="1" ht="12.75" customHeight="1">
      <c r="A64" s="41" t="s">
        <v>16</v>
      </c>
      <c r="B64" s="39">
        <v>7</v>
      </c>
      <c r="C64" s="40">
        <f>B64/B69</f>
        <v>0.04</v>
      </c>
      <c r="D64" s="39"/>
      <c r="E64" s="40">
        <f>D64/D69</f>
        <v>0</v>
      </c>
      <c r="F64" s="39">
        <v>6</v>
      </c>
      <c r="G64" s="40">
        <f>F64/F69</f>
        <v>4.3165467625899283E-2</v>
      </c>
      <c r="H64" s="39">
        <v>4</v>
      </c>
      <c r="I64" s="40">
        <f>H64/H69</f>
        <v>2.9850746268656716E-2</v>
      </c>
      <c r="J64" s="39">
        <v>9</v>
      </c>
      <c r="K64" s="40">
        <f>J64/J69</f>
        <v>7.8947368421052627E-2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54" s="7" customFormat="1" ht="12.75">
      <c r="A65" s="38" t="s">
        <v>29</v>
      </c>
      <c r="B65" s="39">
        <v>0</v>
      </c>
      <c r="C65" s="40">
        <f>B65/B69</f>
        <v>0</v>
      </c>
      <c r="D65" s="39">
        <v>0</v>
      </c>
      <c r="E65" s="40">
        <f>D65/D69</f>
        <v>0</v>
      </c>
      <c r="F65" s="39">
        <v>0</v>
      </c>
      <c r="G65" s="40">
        <f>F65/F69</f>
        <v>0</v>
      </c>
      <c r="H65" s="39">
        <v>0</v>
      </c>
      <c r="I65" s="40">
        <f>H65/H69</f>
        <v>0</v>
      </c>
      <c r="J65" s="39">
        <v>0</v>
      </c>
      <c r="K65" s="40">
        <f>J65/J69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54" s="7" customFormat="1" ht="12.75">
      <c r="A66" s="38" t="s">
        <v>28</v>
      </c>
      <c r="B66" s="39">
        <v>11</v>
      </c>
      <c r="C66" s="40">
        <f>B66/B69</f>
        <v>6.2857142857142861E-2</v>
      </c>
      <c r="D66" s="39">
        <v>5</v>
      </c>
      <c r="E66" s="40">
        <f>D66/D69</f>
        <v>3.5971223021582732E-2</v>
      </c>
      <c r="F66" s="39">
        <v>6</v>
      </c>
      <c r="G66" s="40">
        <f>F66/F69</f>
        <v>4.3165467625899283E-2</v>
      </c>
      <c r="H66" s="39">
        <v>9</v>
      </c>
      <c r="I66" s="40">
        <f>H66/H69</f>
        <v>6.7164179104477612E-2</v>
      </c>
      <c r="J66" s="39">
        <v>28</v>
      </c>
      <c r="K66" s="40">
        <f>J66/J69</f>
        <v>0.24561403508771928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54" s="7" customFormat="1" ht="12.75">
      <c r="A67" s="38" t="s">
        <v>5</v>
      </c>
      <c r="B67" s="39">
        <v>0</v>
      </c>
      <c r="C67" s="40">
        <f>B67/B69</f>
        <v>0</v>
      </c>
      <c r="D67" s="39">
        <v>0</v>
      </c>
      <c r="E67" s="40">
        <f>D67/D69</f>
        <v>0</v>
      </c>
      <c r="F67" s="39">
        <v>0</v>
      </c>
      <c r="G67" s="40">
        <f>F67/F69</f>
        <v>0</v>
      </c>
      <c r="H67" s="39">
        <v>0</v>
      </c>
      <c r="I67" s="40">
        <f>H67/H69</f>
        <v>0</v>
      </c>
      <c r="J67" s="39">
        <v>0</v>
      </c>
      <c r="K67" s="40">
        <f>J67/J69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54" s="7" customFormat="1" ht="12.75">
      <c r="A68" s="38" t="s">
        <v>4</v>
      </c>
      <c r="B68" s="39">
        <v>0</v>
      </c>
      <c r="C68" s="40">
        <f>B68/B69</f>
        <v>0</v>
      </c>
      <c r="D68" s="39">
        <v>0</v>
      </c>
      <c r="E68" s="40">
        <f>D68/D69</f>
        <v>0</v>
      </c>
      <c r="F68" s="39">
        <v>2</v>
      </c>
      <c r="G68" s="40">
        <f>F68/F69</f>
        <v>1.4388489208633094E-2</v>
      </c>
      <c r="H68" s="39">
        <v>0</v>
      </c>
      <c r="I68" s="40">
        <f>H68/H69</f>
        <v>0</v>
      </c>
      <c r="J68" s="39">
        <v>0</v>
      </c>
      <c r="K68" s="40">
        <f>J68/J69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54" s="7" customFormat="1" ht="13.5" thickBot="1">
      <c r="A69" s="38" t="s">
        <v>6</v>
      </c>
      <c r="B69" s="58">
        <f t="shared" ref="B69:G69" si="2">SUM(B59:B68)</f>
        <v>175</v>
      </c>
      <c r="C69" s="59">
        <f t="shared" si="2"/>
        <v>1.0000000000000002</v>
      </c>
      <c r="D69" s="58">
        <f t="shared" si="2"/>
        <v>139</v>
      </c>
      <c r="E69" s="59">
        <f t="shared" si="2"/>
        <v>0.99999999999999989</v>
      </c>
      <c r="F69" s="58">
        <f t="shared" si="2"/>
        <v>139</v>
      </c>
      <c r="G69" s="59">
        <f t="shared" si="2"/>
        <v>1</v>
      </c>
      <c r="H69" s="58">
        <f>SUM(H59:H68)</f>
        <v>134</v>
      </c>
      <c r="I69" s="59">
        <f>SUM(I59:I68)</f>
        <v>1</v>
      </c>
      <c r="J69" s="58">
        <f>SUM(J59:J68)</f>
        <v>114</v>
      </c>
      <c r="K69" s="59">
        <f>SUM(K59:K68)</f>
        <v>1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54" s="7" customFormat="1" ht="12.75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90" spans="1:51" ht="41.1" customHeight="1">
      <c r="A90" s="46"/>
      <c r="B90" s="95" t="s">
        <v>30</v>
      </c>
      <c r="C90" s="95"/>
      <c r="D90" s="95"/>
      <c r="E90" s="95"/>
      <c r="F90" s="95"/>
      <c r="G90" s="46"/>
      <c r="H90" s="47"/>
      <c r="I90" s="47"/>
    </row>
    <row r="91" spans="1:51" ht="12.75" thickBot="1"/>
    <row r="92" spans="1:51" s="7" customFormat="1" ht="13.5" thickBot="1">
      <c r="D92" s="48">
        <v>2017</v>
      </c>
      <c r="E92" s="48">
        <v>2018</v>
      </c>
      <c r="F92" s="48">
        <v>2019</v>
      </c>
      <c r="G92" s="48">
        <v>2020</v>
      </c>
      <c r="H92" s="48">
        <v>2021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 s="7" customFormat="1" ht="12.75">
      <c r="B93" s="38" t="s">
        <v>20</v>
      </c>
      <c r="C93" s="49"/>
      <c r="D93" s="50">
        <v>2</v>
      </c>
      <c r="E93" s="51">
        <v>0</v>
      </c>
      <c r="F93" s="51">
        <v>0</v>
      </c>
      <c r="G93" s="51">
        <v>2</v>
      </c>
      <c r="H93" s="51">
        <v>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 s="7" customFormat="1" ht="12.75">
      <c r="B94" s="38" t="s">
        <v>3</v>
      </c>
      <c r="C94" s="52"/>
      <c r="D94" s="50">
        <v>1</v>
      </c>
      <c r="E94" s="51">
        <v>0</v>
      </c>
      <c r="F94" s="51">
        <v>1</v>
      </c>
      <c r="G94" s="51">
        <v>0</v>
      </c>
      <c r="H94" s="51">
        <v>0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s="7" customFormat="1" ht="12.75">
      <c r="B95" s="38" t="s">
        <v>1</v>
      </c>
      <c r="C95" s="52"/>
      <c r="D95" s="50">
        <v>5</v>
      </c>
      <c r="E95" s="51">
        <v>2</v>
      </c>
      <c r="F95" s="51">
        <v>3</v>
      </c>
      <c r="G95" s="51">
        <v>2</v>
      </c>
      <c r="H95" s="51">
        <v>1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 s="7" customFormat="1" ht="12.75">
      <c r="B96" s="38" t="s">
        <v>2</v>
      </c>
      <c r="C96" s="52"/>
      <c r="D96" s="50">
        <v>3</v>
      </c>
      <c r="E96" s="51">
        <v>2</v>
      </c>
      <c r="F96" s="51">
        <v>1</v>
      </c>
      <c r="G96" s="51">
        <v>3</v>
      </c>
      <c r="H96" s="51">
        <v>2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2:51" s="7" customFormat="1" ht="12.75" customHeight="1">
      <c r="B97" s="41" t="s">
        <v>16</v>
      </c>
      <c r="C97" s="52"/>
      <c r="D97" s="50">
        <v>7</v>
      </c>
      <c r="E97" s="51">
        <v>6</v>
      </c>
      <c r="F97" s="51">
        <v>5</v>
      </c>
      <c r="G97" s="51">
        <v>4</v>
      </c>
      <c r="H97" s="51">
        <v>3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2:51" s="7" customFormat="1" ht="12.75" customHeight="1">
      <c r="B98" s="41" t="s">
        <v>29</v>
      </c>
      <c r="C98" s="52"/>
      <c r="D98" s="50">
        <v>3</v>
      </c>
      <c r="E98" s="51"/>
      <c r="F98" s="51"/>
      <c r="G98" s="51"/>
      <c r="H98" s="51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2:51" s="7" customFormat="1" ht="15" customHeight="1">
      <c r="B99" s="38" t="s">
        <v>28</v>
      </c>
      <c r="C99" s="52"/>
      <c r="D99" s="50">
        <v>8</v>
      </c>
      <c r="E99" s="51">
        <v>8</v>
      </c>
      <c r="F99" s="51">
        <v>14</v>
      </c>
      <c r="G99" s="51">
        <v>13</v>
      </c>
      <c r="H99" s="51">
        <v>10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2:51" s="7" customFormat="1" ht="15" customHeight="1">
      <c r="B100" s="38" t="s">
        <v>5</v>
      </c>
      <c r="C100" s="52"/>
      <c r="D100" s="50">
        <v>1</v>
      </c>
      <c r="E100" s="51">
        <v>0</v>
      </c>
      <c r="F100" s="51">
        <v>0</v>
      </c>
      <c r="G100" s="51">
        <v>1</v>
      </c>
      <c r="H100" s="51">
        <v>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2:51" s="7" customFormat="1" ht="13.5" thickBot="1">
      <c r="B101" s="38" t="s">
        <v>4</v>
      </c>
      <c r="C101" s="49"/>
      <c r="D101" s="53">
        <v>2</v>
      </c>
      <c r="E101" s="54">
        <v>0</v>
      </c>
      <c r="F101" s="54">
        <v>1</v>
      </c>
      <c r="G101" s="54">
        <v>0</v>
      </c>
      <c r="H101" s="54">
        <v>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4" spans="2:51" ht="18.75">
      <c r="B104" s="95" t="s">
        <v>31</v>
      </c>
      <c r="C104" s="95"/>
      <c r="D104" s="95"/>
      <c r="E104" s="95"/>
      <c r="F104" s="95"/>
    </row>
    <row r="106" spans="2:51" ht="12.75">
      <c r="C106" s="55">
        <v>19.29</v>
      </c>
      <c r="D106" s="42" t="s">
        <v>32</v>
      </c>
    </row>
    <row r="107" spans="2:51" ht="12.75">
      <c r="C107" s="56">
        <v>31.59</v>
      </c>
      <c r="D107" s="42" t="s">
        <v>33</v>
      </c>
    </row>
  </sheetData>
  <mergeCells count="15">
    <mergeCell ref="B104:F104"/>
    <mergeCell ref="B90:F90"/>
    <mergeCell ref="F57:G57"/>
    <mergeCell ref="J57:K57"/>
    <mergeCell ref="H57:I57"/>
    <mergeCell ref="A2:I2"/>
    <mergeCell ref="A3:I3"/>
    <mergeCell ref="A10:I10"/>
    <mergeCell ref="A55:I55"/>
    <mergeCell ref="A11:G11"/>
    <mergeCell ref="B57:C57"/>
    <mergeCell ref="I12:J12"/>
    <mergeCell ref="B12:D12"/>
    <mergeCell ref="E12:G12"/>
    <mergeCell ref="D57:E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Liquor</vt:lpstr>
      <vt:lpstr>Liquor!Print_Area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2011-10-14T20:50:04Z</cp:lastPrinted>
  <dcterms:created xsi:type="dcterms:W3CDTF">1999-06-08T15:24:14Z</dcterms:created>
  <dcterms:modified xsi:type="dcterms:W3CDTF">2021-07-08T19:00:06Z</dcterms:modified>
</cp:coreProperties>
</file>