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Liquor" sheetId="1" r:id="rId1"/>
  </sheets>
  <definedNames>
    <definedName name="_xlnm.Print_Area" localSheetId="0">'Liquor'!$A$1:$I$107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<sst xmlns="http://schemas.openxmlformats.org/spreadsheetml/2006/main" count="66" uniqueCount="38">
  <si>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</si>
  <si>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</si>
  <si>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</si>
  <si>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</si>
  <si>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</si>
  <si>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</si>
  <si>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</si>
  <si>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</si>
  <si>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</si>
  <si>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</si>
  <si>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</si>
  <si>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</si>
  <si>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</si>
  <si>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</si>
  <si>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</si>
  <si>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</si>
  <si>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</si>
  <si>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</si>
  <si>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</si>
  <si>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</si>
  <si>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</si>
  <si>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</si>
  <si>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</si>
  <si>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</si>
  <si>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</si>
  <si>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</si>
  <si>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</si>
  <si>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Liquor Licenses &amp; Control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</si>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</sst>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 horizontal="center"/>
    </xf>
    <xf numFmtId="1" fontId="18" fillId="0" borderId="31" xfId="59" applyNumberFormat="1" applyFont="1" applyBorder="1" applyAlignment="1">
      <alignment/>
    </xf>
    <xf numFmtId="1" fontId="18" fillId="0" borderId="18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3" xfId="0" applyNumberFormat="1" applyFont="1" applyBorder="1" applyAlignment="1">
      <alignment/>
    </xf>
    <xf numFmtId="167" fontId="18" fillId="0" borderId="34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0" fontId="22" fillId="0" borderId="0" xfId="0" applyFont="1" applyAlignment="1">
      <alignment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9" fontId="4" fillId="0" borderId="39" xfId="59" applyFont="1" applyBorder="1" applyAlignment="1">
      <alignment/>
    </xf>
    <xf numFmtId="10" fontId="63" fillId="0" borderId="0" xfId="0" applyNumberFormat="1" applyFont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67" fontId="19" fillId="0" borderId="33" xfId="59" applyNumberFormat="1" applyFont="1" applyBorder="1" applyAlignment="1">
      <alignment horizontal="center"/>
    </xf>
    <xf numFmtId="167" fontId="19" fillId="0" borderId="45" xfId="59" applyNumberFormat="1" applyFont="1" applyBorder="1" applyAlignment="1">
      <alignment horizontal="center"/>
    </xf>
    <xf numFmtId="167" fontId="19" fillId="0" borderId="34" xfId="59" applyNumberFormat="1" applyFont="1" applyBorder="1" applyAlignment="1">
      <alignment horizontal="center"/>
    </xf>
    <xf numFmtId="167" fontId="19" fillId="0" borderId="46" xfId="59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9" fontId="19" fillId="0" borderId="21" xfId="59" applyFont="1" applyBorder="1" applyAlignment="1">
      <alignment/>
    </xf>
    <xf numFmtId="0" fontId="18" fillId="0" borderId="38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2" fillId="0" borderId="48" xfId="0" applyFont="1" applyBorder="1" applyAlignment="1">
      <alignment/>
    </xf>
    <xf numFmtId="0" fontId="22" fillId="0" borderId="47" xfId="0" applyFont="1" applyBorder="1" applyAlignment="1">
      <alignment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21"/>
          <c:h val="0.85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Liquor!$B$57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Liquor!$A$60:$A$68</c:f>
              <c:strCache/>
            </c:strRef>
          </c:cat>
          <c:val>
            <c:numRef>
              <c:f>Liquor!$C$60:$C$68</c:f>
              <c:numCache/>
            </c:numRef>
          </c:val>
        </c:ser>
        <c:ser>
          <c:idx val="3"/>
          <c:order val="1"/>
          <c:tx>
            <c:strRef>
              <c:f>Liquor!$D$57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Liquor!$A$60:$A$68</c:f>
              <c:strCache/>
            </c:strRef>
          </c:cat>
          <c:val>
            <c:numRef>
              <c:f>Liquor!$E$60:$E$68</c:f>
              <c:numCache/>
            </c:numRef>
          </c:val>
        </c:ser>
        <c:ser>
          <c:idx val="4"/>
          <c:order val="2"/>
          <c:tx>
            <c:strRef>
              <c:f>Liquor!$F$57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Liquor!$A$60:$A$68</c:f>
              <c:strCache/>
            </c:strRef>
          </c:cat>
          <c:val>
            <c:numRef>
              <c:f>Liquor!$G$60:$G$68</c:f>
              <c:numCache/>
            </c:numRef>
          </c:val>
        </c:ser>
        <c:ser>
          <c:idx val="1"/>
          <c:order val="3"/>
          <c:tx>
            <c:strRef>
              <c:f>Liquor!$H$57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Liquor!$A$60:$A$68</c:f>
              <c:strCache/>
            </c:strRef>
          </c:cat>
          <c:val>
            <c:numRef>
              <c:f>Liquor!$I$60:$I$68</c:f>
              <c:numCache/>
            </c:numRef>
          </c:val>
        </c:ser>
        <c:ser>
          <c:idx val="5"/>
          <c:order val="4"/>
          <c:tx>
            <c:strRef>
              <c:f>Liquor!$J$57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Liquor!$A$60:$A$68</c:f>
              <c:strCache/>
            </c:strRef>
          </c:cat>
          <c:val>
            <c:numRef>
              <c:f>Liquor!$K$60:$K$68</c:f>
              <c:numCache/>
            </c:numRef>
          </c:val>
        </c:ser>
        <c:axId val="26029506"/>
        <c:axId val="21105747"/>
      </c:barChart>
      <c:catAx>
        <c:axId val="2602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05747"/>
        <c:crosses val="autoZero"/>
        <c:auto val="1"/>
        <c:lblOffset val="100"/>
        <c:tickLblSkip val="1"/>
        <c:noMultiLvlLbl val="0"/>
      </c:catAx>
      <c:valAx>
        <c:axId val="21105747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602950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25"/>
          <c:y val="0.93625"/>
          <c:w val="0.387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525"/>
          <c:w val="0.963"/>
          <c:h val="0.73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Liquor!$A$14:$A$23</c:f>
              <c:numCache/>
            </c:numRef>
          </c:cat>
          <c:val>
            <c:numRef>
              <c:f>Liquor!$B$14:$B$23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Liquor!$A$14:$A$23</c:f>
              <c:numCache/>
            </c:numRef>
          </c:cat>
          <c:val>
            <c:numRef>
              <c:f>Liquor!$C$14:$C$23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Liquor!$A$14:$A$23</c:f>
              <c:numCache/>
            </c:numRef>
          </c:cat>
          <c:val>
            <c:numRef>
              <c:f>Liquor!$I$14:$I$23</c:f>
              <c:numCache/>
            </c:numRef>
          </c:val>
          <c:smooth val="0"/>
        </c:ser>
        <c:marker val="1"/>
        <c:axId val="64324524"/>
        <c:axId val="65178637"/>
      </c:lineChart>
      <c:catAx>
        <c:axId val="6432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178637"/>
        <c:crosses val="autoZero"/>
        <c:auto val="1"/>
        <c:lblOffset val="100"/>
        <c:tickLblSkip val="1"/>
        <c:noMultiLvlLbl val="0"/>
      </c:catAx>
      <c:valAx>
        <c:axId val="6517863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32452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35"/>
          <c:w val="0.676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6"/>
          <c:w val="0.95925"/>
          <c:h val="0.68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Liquor!$A$14:$A$23</c:f>
              <c:numCache/>
            </c:numRef>
          </c:cat>
          <c:val>
            <c:numRef>
              <c:f>Liquor!$E$14:$E$23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Liquor!$A$14:$A$23</c:f>
              <c:numCache/>
            </c:numRef>
          </c:cat>
          <c:val>
            <c:numRef>
              <c:f>Liquor!$F$14:$F$23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Liquor!$A$14:$A$23</c:f>
              <c:numCache/>
            </c:numRef>
          </c:cat>
          <c:val>
            <c:numRef>
              <c:f>Liquor!$J$14:$J$23</c:f>
              <c:numCache/>
            </c:numRef>
          </c:val>
          <c:smooth val="0"/>
        </c:ser>
        <c:marker val="1"/>
        <c:axId val="60420022"/>
        <c:axId val="48585447"/>
      </c:lineChart>
      <c:catAx>
        <c:axId val="6042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5447"/>
        <c:crosses val="autoZero"/>
        <c:auto val="1"/>
        <c:lblOffset val="100"/>
        <c:tickLblSkip val="1"/>
        <c:noMultiLvlLbl val="0"/>
      </c:catAx>
      <c:valAx>
        <c:axId val="4858544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002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</cdr:x>
      <cdr:y>0.52625</cdr:y>
    </cdr:from>
    <cdr:to>
      <cdr:x>0.991</cdr:x>
      <cdr:y>0.79225</cdr:y>
    </cdr:to>
    <cdr:sp>
      <cdr:nvSpPr>
        <cdr:cNvPr id="1" name="AutoShape 10"/>
        <cdr:cNvSpPr>
          <a:spLocks/>
        </cdr:cNvSpPr>
      </cdr:nvSpPr>
      <cdr:spPr>
        <a:xfrm>
          <a:off x="6915150" y="1295400"/>
          <a:ext cx="314325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0.2975</cdr:y>
    </cdr:from>
    <cdr:to>
      <cdr:x>1</cdr:x>
      <cdr:y>0.46675</cdr:y>
    </cdr:to>
    <cdr:sp>
      <cdr:nvSpPr>
        <cdr:cNvPr id="1" name="AutoShape 14"/>
        <cdr:cNvSpPr>
          <a:spLocks/>
        </cdr:cNvSpPr>
      </cdr:nvSpPr>
      <cdr:spPr>
        <a:xfrm>
          <a:off x="5657850" y="581025"/>
          <a:ext cx="266700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0.35325</cdr:y>
    </cdr:from>
    <cdr:to>
      <cdr:x>1</cdr:x>
      <cdr:y>0.51875</cdr:y>
    </cdr:to>
    <cdr:sp>
      <cdr:nvSpPr>
        <cdr:cNvPr id="1" name="AutoShape 1031"/>
        <cdr:cNvSpPr>
          <a:spLocks/>
        </cdr:cNvSpPr>
      </cdr:nvSpPr>
      <cdr:spPr>
        <a:xfrm>
          <a:off x="5657850" y="8001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266700</xdr:colOff>
      <xdr:row>86</xdr:row>
      <xdr:rowOff>9525</xdr:rowOff>
    </xdr:to>
    <xdr:graphicFrame>
      <xdr:nvGraphicFramePr>
        <xdr:cNvPr id="1" name="Chart 1"/>
        <xdr:cNvGraphicFramePr/>
      </xdr:nvGraphicFramePr>
      <xdr:xfrm>
        <a:off x="0" y="11849100"/>
        <a:ext cx="7296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57150</xdr:rowOff>
    </xdr:from>
    <xdr:to>
      <xdr:col>6</xdr:col>
      <xdr:colOff>571500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28575" y="4619625"/>
        <a:ext cx="59245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38</xdr:row>
      <xdr:rowOff>85725</xdr:rowOff>
    </xdr:from>
    <xdr:to>
      <xdr:col>6</xdr:col>
      <xdr:colOff>600075</xdr:colOff>
      <xdr:row>53</xdr:row>
      <xdr:rowOff>85725</xdr:rowOff>
    </xdr:to>
    <xdr:graphicFrame>
      <xdr:nvGraphicFramePr>
        <xdr:cNvPr id="3" name="Chart 15"/>
        <xdr:cNvGraphicFramePr/>
      </xdr:nvGraphicFramePr>
      <xdr:xfrm>
        <a:off x="57150" y="67818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24</xdr:row>
      <xdr:rowOff>28575</xdr:rowOff>
    </xdr:from>
    <xdr:to>
      <xdr:col>8</xdr:col>
      <xdr:colOff>800100</xdr:colOff>
      <xdr:row>29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162675" y="4591050"/>
          <a:ext cx="1666875" cy="790575"/>
        </a:xfrm>
        <a:prstGeom prst="borderCallout1">
          <a:avLst>
            <a:gd name="adj1" fmla="val -220939"/>
            <a:gd name="adj2" fmla="val -34898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714375</xdr:colOff>
      <xdr:row>37</xdr:row>
      <xdr:rowOff>133350</xdr:rowOff>
    </xdr:from>
    <xdr:to>
      <xdr:col>8</xdr:col>
      <xdr:colOff>762000</xdr:colOff>
      <xdr:row>42</xdr:row>
      <xdr:rowOff>19050</xdr:rowOff>
    </xdr:to>
    <xdr:sp>
      <xdr:nvSpPr>
        <xdr:cNvPr id="6" name="AutoShape 41"/>
        <xdr:cNvSpPr>
          <a:spLocks/>
        </xdr:cNvSpPr>
      </xdr:nvSpPr>
      <xdr:spPr>
        <a:xfrm>
          <a:off x="6096000" y="6677025"/>
          <a:ext cx="1695450" cy="647700"/>
        </a:xfrm>
        <a:prstGeom prst="borderCallout1">
          <a:avLst>
            <a:gd name="adj1" fmla="val -231879"/>
            <a:gd name="adj2" fmla="val -1319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73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247650</xdr:colOff>
      <xdr:row>84</xdr:row>
      <xdr:rowOff>95250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247650" y="141065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773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29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B107"/>
  <sheetViews>
    <sheetView showGridLines="0" tabSelected="1" zoomScaleSheetLayoutView="100" zoomScalePageLayoutView="0" workbookViewId="0" topLeftCell="A1">
      <selection activeCell="K26" sqref="K26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25390625" style="4" customWidth="1"/>
    <col min="9" max="9" width="11.375" style="4" customWidth="1"/>
    <col min="10" max="10" width="11.375" style="5" customWidth="1"/>
    <col min="11" max="11" width="14.00390625" style="5" customWidth="1"/>
    <col min="12" max="12" width="9.25390625" style="5" customWidth="1"/>
    <col min="13" max="13" width="9.125" style="5" customWidth="1"/>
    <col min="14" max="46" width="5.125" style="5" customWidth="1"/>
    <col min="47" max="54" width="11.375" style="5" customWidth="1"/>
    <col min="55" max="16384" width="11.375" style="4" customWidth="1"/>
  </cols>
  <sheetData>
    <row r="1" ht="15" customHeight="1"/>
    <row r="2" spans="1:10" ht="22.5">
      <c r="A2" s="82" t="s">
        <v>27</v>
      </c>
      <c r="B2" s="82"/>
      <c r="C2" s="82"/>
      <c r="D2" s="82"/>
      <c r="E2" s="82"/>
      <c r="F2" s="82"/>
      <c r="G2" s="82"/>
      <c r="H2" s="83"/>
      <c r="I2" s="83"/>
      <c r="J2" s="6"/>
    </row>
    <row r="3" spans="1:10" ht="15.75" customHeight="1">
      <c r="A3" s="84" t="s">
        <v>36</v>
      </c>
      <c r="B3" s="84"/>
      <c r="C3" s="84"/>
      <c r="D3" s="84"/>
      <c r="E3" s="84"/>
      <c r="F3" s="84"/>
      <c r="G3" s="84"/>
      <c r="H3" s="83"/>
      <c r="I3" s="83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65">
        <v>2019</v>
      </c>
      <c r="K6" s="2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15</v>
      </c>
      <c r="B7" s="11">
        <v>0.848</v>
      </c>
      <c r="C7" s="11">
        <v>0.971</v>
      </c>
      <c r="D7" s="11">
        <v>1</v>
      </c>
      <c r="E7" s="11">
        <v>1</v>
      </c>
      <c r="F7" s="11">
        <v>1</v>
      </c>
      <c r="G7" s="11">
        <v>0.971</v>
      </c>
      <c r="H7" s="11">
        <v>0.971</v>
      </c>
      <c r="I7" s="11">
        <v>1</v>
      </c>
      <c r="J7" s="66">
        <v>0.9</v>
      </c>
      <c r="K7" s="79">
        <v>0.9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34</v>
      </c>
    </row>
    <row r="9" ht="15" customHeight="1">
      <c r="D9" s="3"/>
    </row>
    <row r="10" spans="1:9" ht="18.75">
      <c r="A10" s="85" t="s">
        <v>26</v>
      </c>
      <c r="B10" s="85"/>
      <c r="C10" s="85"/>
      <c r="D10" s="85"/>
      <c r="E10" s="85"/>
      <c r="F10" s="85"/>
      <c r="G10" s="85"/>
      <c r="H10" s="86"/>
      <c r="I10" s="86"/>
    </row>
    <row r="11" spans="1:8" ht="12" customHeight="1" thickBot="1">
      <c r="A11" s="88"/>
      <c r="B11" s="88"/>
      <c r="C11" s="88"/>
      <c r="D11" s="88"/>
      <c r="E11" s="88"/>
      <c r="F11" s="88"/>
      <c r="G11" s="88"/>
      <c r="H11" s="12"/>
    </row>
    <row r="12" spans="2:53" s="1" customFormat="1" ht="15.75" thickBot="1">
      <c r="B12" s="91" t="s">
        <v>10</v>
      </c>
      <c r="C12" s="92"/>
      <c r="D12" s="93"/>
      <c r="E12" s="91" t="s">
        <v>13</v>
      </c>
      <c r="F12" s="94"/>
      <c r="G12" s="95"/>
      <c r="H12" s="13" t="s">
        <v>21</v>
      </c>
      <c r="I12" s="89" t="s">
        <v>24</v>
      </c>
      <c r="J12" s="9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2010</v>
      </c>
      <c r="B14" s="22">
        <v>0.6</v>
      </c>
      <c r="C14" s="23">
        <v>0.696</v>
      </c>
      <c r="D14" s="24">
        <v>0.373</v>
      </c>
      <c r="E14" s="22">
        <v>0.6</v>
      </c>
      <c r="F14" s="23">
        <v>0.71</v>
      </c>
      <c r="G14" s="24">
        <v>0.476</v>
      </c>
      <c r="H14" s="25" t="s">
        <v>25</v>
      </c>
      <c r="I14" s="60">
        <v>0.67</v>
      </c>
      <c r="J14" s="60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2011</v>
      </c>
      <c r="B15" s="22">
        <v>0.6</v>
      </c>
      <c r="C15" s="23">
        <v>0.744</v>
      </c>
      <c r="D15" s="24">
        <f aca="true" t="shared" si="0" ref="D15:D22">(C15-C14)/C14</f>
        <v>0.06896551724137938</v>
      </c>
      <c r="E15" s="22">
        <v>0.6</v>
      </c>
      <c r="F15" s="23">
        <v>0.709</v>
      </c>
      <c r="G15" s="24">
        <f aca="true" t="shared" si="1" ref="G15:G22">(F15-F14)/F14</f>
        <v>-0.0014084507042253535</v>
      </c>
      <c r="H15" s="25" t="s">
        <v>25</v>
      </c>
      <c r="I15" s="60">
        <v>0.695</v>
      </c>
      <c r="J15" s="60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2012</v>
      </c>
      <c r="B16" s="22">
        <v>0.6</v>
      </c>
      <c r="C16" s="23">
        <v>0.69</v>
      </c>
      <c r="D16" s="24">
        <f t="shared" si="0"/>
        <v>-0.07258064516129038</v>
      </c>
      <c r="E16" s="22">
        <v>0.6</v>
      </c>
      <c r="F16" s="23">
        <v>0.676</v>
      </c>
      <c r="G16" s="24">
        <f t="shared" si="1"/>
        <v>-0.04654442877291949</v>
      </c>
      <c r="H16" s="25" t="s">
        <v>25</v>
      </c>
      <c r="I16" s="60">
        <v>0.6939</v>
      </c>
      <c r="J16" s="60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1">
        <v>2013</v>
      </c>
      <c r="B17" s="22">
        <v>0.6</v>
      </c>
      <c r="C17" s="23">
        <v>0.681</v>
      </c>
      <c r="D17" s="24">
        <f t="shared" si="0"/>
        <v>-0.013043478260869417</v>
      </c>
      <c r="E17" s="22">
        <v>0.6</v>
      </c>
      <c r="F17" s="23">
        <v>0.64</v>
      </c>
      <c r="G17" s="24">
        <f t="shared" si="1"/>
        <v>-0.05325443786982253</v>
      </c>
      <c r="H17" s="25" t="s">
        <v>25</v>
      </c>
      <c r="I17" s="60">
        <v>0.7081</v>
      </c>
      <c r="J17" s="60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1">
        <v>2015</v>
      </c>
      <c r="B18" s="22">
        <v>0.6</v>
      </c>
      <c r="C18" s="23">
        <v>0.691</v>
      </c>
      <c r="D18" s="24">
        <f t="shared" si="0"/>
        <v>0.014684287812040965</v>
      </c>
      <c r="E18" s="22">
        <v>0.6</v>
      </c>
      <c r="F18" s="23">
        <v>0.672</v>
      </c>
      <c r="G18" s="24">
        <f t="shared" si="1"/>
        <v>0.050000000000000044</v>
      </c>
      <c r="H18" s="25" t="s">
        <v>25</v>
      </c>
      <c r="I18" s="60">
        <v>0.7083</v>
      </c>
      <c r="J18" s="60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29" customFormat="1" ht="15">
      <c r="A19" s="21">
        <v>2016</v>
      </c>
      <c r="B19" s="22">
        <v>0.6</v>
      </c>
      <c r="C19" s="23">
        <v>0.678</v>
      </c>
      <c r="D19" s="24">
        <f t="shared" si="0"/>
        <v>-0.018813314037626486</v>
      </c>
      <c r="E19" s="22">
        <v>0.6</v>
      </c>
      <c r="F19" s="23">
        <v>0.639</v>
      </c>
      <c r="G19" s="24">
        <f t="shared" si="1"/>
        <v>-0.0491071428571429</v>
      </c>
      <c r="H19" s="25" t="s">
        <v>25</v>
      </c>
      <c r="I19" s="60">
        <v>0.7158</v>
      </c>
      <c r="J19" s="60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spans="1:53" s="1" customFormat="1" ht="15">
      <c r="A20" s="21">
        <v>2017</v>
      </c>
      <c r="B20" s="22">
        <v>0.6</v>
      </c>
      <c r="C20" s="23">
        <v>0.657</v>
      </c>
      <c r="D20" s="24">
        <f t="shared" si="0"/>
        <v>-0.030973451327433652</v>
      </c>
      <c r="E20" s="22">
        <v>0.6</v>
      </c>
      <c r="F20" s="23">
        <v>0.675</v>
      </c>
      <c r="G20" s="24">
        <f t="shared" si="1"/>
        <v>0.056338028169014134</v>
      </c>
      <c r="H20" s="25" t="s">
        <v>25</v>
      </c>
      <c r="I20" s="60">
        <v>0.7517</v>
      </c>
      <c r="J20" s="60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4" ht="15.75" thickBot="1">
      <c r="A21" s="21">
        <v>2018</v>
      </c>
      <c r="B21" s="62">
        <v>0.6</v>
      </c>
      <c r="C21" s="63">
        <v>0.6784</v>
      </c>
      <c r="D21" s="64">
        <f t="shared" si="0"/>
        <v>0.03257229832572294</v>
      </c>
      <c r="E21" s="62">
        <v>0.6</v>
      </c>
      <c r="F21" s="63">
        <v>0.6385</v>
      </c>
      <c r="G21" s="64">
        <f t="shared" si="1"/>
        <v>-0.0540740740740742</v>
      </c>
      <c r="H21" s="25" t="s">
        <v>25</v>
      </c>
      <c r="I21" s="60">
        <v>0.7593</v>
      </c>
      <c r="J21" s="60">
        <v>0.7154</v>
      </c>
      <c r="T21" s="32"/>
      <c r="X21" s="32"/>
    </row>
    <row r="22" spans="1:24" ht="15">
      <c r="A22" s="68">
        <v>2019</v>
      </c>
      <c r="B22" s="69">
        <v>0.6</v>
      </c>
      <c r="C22" s="70">
        <v>0.4691</v>
      </c>
      <c r="D22" s="71">
        <f t="shared" si="0"/>
        <v>-0.3085200471698113</v>
      </c>
      <c r="E22" s="72">
        <v>0.6</v>
      </c>
      <c r="F22" s="70">
        <v>0.5751</v>
      </c>
      <c r="G22" s="71">
        <f t="shared" si="1"/>
        <v>-0.09929522317932657</v>
      </c>
      <c r="H22" s="73" t="s">
        <v>37</v>
      </c>
      <c r="I22" s="60">
        <v>0.7365</v>
      </c>
      <c r="J22" s="60">
        <v>0.6923</v>
      </c>
      <c r="T22" s="32"/>
      <c r="X22" s="32"/>
    </row>
    <row r="23" spans="1:54" s="61" customFormat="1" ht="15" thickBot="1">
      <c r="A23" s="27">
        <v>2020</v>
      </c>
      <c r="B23" s="74">
        <v>0.6</v>
      </c>
      <c r="C23" s="75">
        <v>0.709</v>
      </c>
      <c r="D23" s="76">
        <f>(C23-C22)/C22</f>
        <v>0.5114048177360903</v>
      </c>
      <c r="E23" s="77">
        <v>0.6</v>
      </c>
      <c r="F23" s="75">
        <v>0.7038</v>
      </c>
      <c r="G23" s="76">
        <f>(F23-F22)/F22</f>
        <v>0.22378716744913937</v>
      </c>
      <c r="H23" s="78" t="s">
        <v>25</v>
      </c>
      <c r="I23" s="67">
        <v>0.737</v>
      </c>
      <c r="J23" s="67">
        <v>0.708</v>
      </c>
      <c r="K23" s="31"/>
      <c r="L23" s="31"/>
      <c r="M23" s="31"/>
      <c r="N23" s="31"/>
      <c r="O23" s="31"/>
      <c r="P23" s="31"/>
      <c r="Q23" s="31"/>
      <c r="R23" s="31"/>
      <c r="S23" s="31"/>
      <c r="T23" s="30"/>
      <c r="U23" s="31"/>
      <c r="V23" s="31"/>
      <c r="W23" s="31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20:25" ht="12">
      <c r="T24" s="30"/>
      <c r="U24" s="31"/>
      <c r="X24" s="30"/>
      <c r="Y24" s="31"/>
    </row>
    <row r="25" spans="20:25" ht="12">
      <c r="T25" s="30"/>
      <c r="U25" s="31"/>
      <c r="X25" s="30"/>
      <c r="Y25" s="31"/>
    </row>
    <row r="26" spans="20:25" ht="12">
      <c r="T26" s="30"/>
      <c r="U26" s="31"/>
      <c r="X26" s="30"/>
      <c r="Y26" s="31"/>
    </row>
    <row r="27" spans="20:25" ht="12">
      <c r="T27" s="30"/>
      <c r="U27" s="31"/>
      <c r="X27" s="30"/>
      <c r="Y27" s="31"/>
    </row>
    <row r="28" spans="20:25" ht="12">
      <c r="T28" s="30"/>
      <c r="U28" s="31"/>
      <c r="X28" s="30"/>
      <c r="Y28" s="31"/>
    </row>
    <row r="29" spans="20:25" ht="12">
      <c r="T29" s="30"/>
      <c r="U29" s="31"/>
      <c r="X29" s="30"/>
      <c r="Y29" s="31"/>
    </row>
    <row r="30" spans="12:13" ht="12">
      <c r="L30" s="31"/>
      <c r="M30" s="31"/>
    </row>
    <row r="32" ht="12">
      <c r="W32" s="32"/>
    </row>
    <row r="33" ht="12">
      <c r="W33" s="32"/>
    </row>
    <row r="34" ht="12">
      <c r="W34" s="32"/>
    </row>
    <row r="35" ht="12">
      <c r="W35" s="32"/>
    </row>
    <row r="36" ht="12">
      <c r="W36" s="32"/>
    </row>
    <row r="37" ht="12">
      <c r="W37" s="32"/>
    </row>
    <row r="54" ht="12" customHeight="1"/>
    <row r="55" spans="1:9" ht="18.75" customHeight="1">
      <c r="A55" s="87" t="s">
        <v>23</v>
      </c>
      <c r="B55" s="87"/>
      <c r="C55" s="87"/>
      <c r="D55" s="87"/>
      <c r="E55" s="87"/>
      <c r="F55" s="87"/>
      <c r="G55" s="87"/>
      <c r="H55" s="86"/>
      <c r="I55" s="86"/>
    </row>
    <row r="56" ht="12.75" thickBot="1"/>
    <row r="57" spans="2:50" s="7" customFormat="1" ht="13.5" customHeight="1" thickBot="1">
      <c r="B57" s="80">
        <v>2016</v>
      </c>
      <c r="C57" s="81"/>
      <c r="D57" s="80">
        <v>2017</v>
      </c>
      <c r="E57" s="81"/>
      <c r="F57" s="80">
        <v>2018</v>
      </c>
      <c r="G57" s="81"/>
      <c r="H57" s="80">
        <v>2019</v>
      </c>
      <c r="I57" s="81"/>
      <c r="J57" s="80">
        <v>2020</v>
      </c>
      <c r="K57" s="81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s="7" customFormat="1" ht="13.5" thickBot="1">
      <c r="A58" s="57" t="s">
        <v>7</v>
      </c>
      <c r="B58" s="34" t="s">
        <v>8</v>
      </c>
      <c r="C58" s="17" t="s">
        <v>9</v>
      </c>
      <c r="D58" s="34" t="s">
        <v>8</v>
      </c>
      <c r="E58" s="17" t="s">
        <v>9</v>
      </c>
      <c r="F58" s="34" t="s">
        <v>8</v>
      </c>
      <c r="G58" s="17" t="s">
        <v>9</v>
      </c>
      <c r="H58" s="34" t="s">
        <v>8</v>
      </c>
      <c r="I58" s="17" t="s">
        <v>9</v>
      </c>
      <c r="J58" s="34" t="s">
        <v>8</v>
      </c>
      <c r="K58" s="17" t="s">
        <v>9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s="7" customFormat="1" ht="12.75">
      <c r="A59" s="38" t="s">
        <v>0</v>
      </c>
      <c r="B59" s="35">
        <v>111.9</v>
      </c>
      <c r="C59" s="36">
        <f>B59/B69</f>
        <v>0.6781818181818182</v>
      </c>
      <c r="D59" s="35">
        <v>114.9</v>
      </c>
      <c r="E59" s="36">
        <f>D59/D69</f>
        <v>0.6565714285714286</v>
      </c>
      <c r="F59" s="35">
        <v>94.3</v>
      </c>
      <c r="G59" s="36">
        <f>F59/F69</f>
        <v>0.6784172661870503</v>
      </c>
      <c r="H59" s="35">
        <v>65.2</v>
      </c>
      <c r="I59" s="36">
        <f>H59/H69</f>
        <v>0.4690647482014389</v>
      </c>
      <c r="J59" s="35">
        <v>95</v>
      </c>
      <c r="K59" s="36">
        <f>J59/J69</f>
        <v>0.7089552238805971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s="7" customFormat="1" ht="12.75">
      <c r="A60" s="38" t="s">
        <v>20</v>
      </c>
      <c r="B60" s="39">
        <v>2.1</v>
      </c>
      <c r="C60" s="40">
        <f>B60/B69</f>
        <v>0.012727272727272728</v>
      </c>
      <c r="D60" s="39">
        <v>2.1</v>
      </c>
      <c r="E60" s="40">
        <f>D60/D69</f>
        <v>0.012</v>
      </c>
      <c r="F60" s="39">
        <v>8.7</v>
      </c>
      <c r="G60" s="40">
        <f>F60/F69</f>
        <v>0.06258992805755395</v>
      </c>
      <c r="H60" s="39">
        <v>5.8</v>
      </c>
      <c r="I60" s="40">
        <f>H60/H69</f>
        <v>0.04172661870503597</v>
      </c>
      <c r="J60" s="39">
        <v>0</v>
      </c>
      <c r="K60" s="40">
        <f>J60/J69</f>
        <v>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s="7" customFormat="1" ht="12.75">
      <c r="A61" s="38" t="s">
        <v>3</v>
      </c>
      <c r="B61" s="39">
        <v>0</v>
      </c>
      <c r="C61" s="40">
        <f>B61/B69</f>
        <v>0</v>
      </c>
      <c r="D61" s="39">
        <v>7</v>
      </c>
      <c r="E61" s="40">
        <f>D61/D69</f>
        <v>0.04</v>
      </c>
      <c r="F61" s="39">
        <v>0</v>
      </c>
      <c r="G61" s="40">
        <f>F61/F69</f>
        <v>0</v>
      </c>
      <c r="H61" s="39">
        <v>0</v>
      </c>
      <c r="I61" s="40">
        <f>H61/H69</f>
        <v>0</v>
      </c>
      <c r="J61" s="39">
        <v>0</v>
      </c>
      <c r="K61" s="40">
        <f>J61/J69</f>
        <v>0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s="7" customFormat="1" ht="12.75">
      <c r="A62" s="38" t="s">
        <v>1</v>
      </c>
      <c r="B62" s="39">
        <v>10</v>
      </c>
      <c r="C62" s="40">
        <f>B62/B69</f>
        <v>0.06060606060606061</v>
      </c>
      <c r="D62" s="39">
        <v>8</v>
      </c>
      <c r="E62" s="40">
        <f>D62/D69</f>
        <v>0.045714285714285714</v>
      </c>
      <c r="F62" s="39">
        <v>11</v>
      </c>
      <c r="G62" s="40">
        <f>F62/F69</f>
        <v>0.07913669064748201</v>
      </c>
      <c r="H62" s="39">
        <v>16</v>
      </c>
      <c r="I62" s="40">
        <f>H62/H69</f>
        <v>0.11510791366906475</v>
      </c>
      <c r="J62" s="39">
        <v>13</v>
      </c>
      <c r="K62" s="40">
        <f>J62/J69</f>
        <v>0.09701492537313433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s="7" customFormat="1" ht="12.75">
      <c r="A63" s="38" t="s">
        <v>2</v>
      </c>
      <c r="B63" s="39">
        <v>23</v>
      </c>
      <c r="C63" s="40">
        <f>B63/B69</f>
        <v>0.1393939393939394</v>
      </c>
      <c r="D63" s="39">
        <v>25</v>
      </c>
      <c r="E63" s="40">
        <f>D63/D69</f>
        <v>0.14285714285714285</v>
      </c>
      <c r="F63" s="39">
        <v>20</v>
      </c>
      <c r="G63" s="40">
        <f>F63/F69</f>
        <v>0.14388489208633093</v>
      </c>
      <c r="H63" s="39">
        <v>38</v>
      </c>
      <c r="I63" s="40">
        <f>H63/H69</f>
        <v>0.2733812949640288</v>
      </c>
      <c r="J63" s="39">
        <v>13</v>
      </c>
      <c r="K63" s="40">
        <f>J63/J69</f>
        <v>0.09701492537313433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s="7" customFormat="1" ht="12.75" customHeight="1">
      <c r="A64" s="41" t="s">
        <v>16</v>
      </c>
      <c r="B64" s="39">
        <v>7</v>
      </c>
      <c r="C64" s="40">
        <f>B64/B69</f>
        <v>0.04242424242424243</v>
      </c>
      <c r="D64" s="39">
        <v>7</v>
      </c>
      <c r="E64" s="40">
        <f>D64/D69</f>
        <v>0.04</v>
      </c>
      <c r="F64" s="39"/>
      <c r="G64" s="40">
        <f>F64/F69</f>
        <v>0</v>
      </c>
      <c r="H64" s="39">
        <v>6</v>
      </c>
      <c r="I64" s="40">
        <f>H64/H69</f>
        <v>0.04316546762589928</v>
      </c>
      <c r="J64" s="39">
        <v>4</v>
      </c>
      <c r="K64" s="40">
        <f>J64/J69</f>
        <v>0.029850746268656716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s="7" customFormat="1" ht="12.75">
      <c r="A65" s="38" t="s">
        <v>29</v>
      </c>
      <c r="B65" s="39">
        <v>0</v>
      </c>
      <c r="C65" s="40">
        <f>B65/B69</f>
        <v>0</v>
      </c>
      <c r="D65" s="39">
        <v>0</v>
      </c>
      <c r="E65" s="40">
        <f>D65/D69</f>
        <v>0</v>
      </c>
      <c r="F65" s="39">
        <v>0</v>
      </c>
      <c r="G65" s="40">
        <f>F65/F69</f>
        <v>0</v>
      </c>
      <c r="H65" s="39">
        <v>0</v>
      </c>
      <c r="I65" s="40">
        <f>H65/H69</f>
        <v>0</v>
      </c>
      <c r="J65" s="39">
        <v>0</v>
      </c>
      <c r="K65" s="40">
        <f>J65/J69</f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s="7" customFormat="1" ht="12.75">
      <c r="A66" s="38" t="s">
        <v>28</v>
      </c>
      <c r="B66" s="39">
        <v>11</v>
      </c>
      <c r="C66" s="40">
        <f>B66/B69</f>
        <v>0.06666666666666667</v>
      </c>
      <c r="D66" s="39">
        <v>11</v>
      </c>
      <c r="E66" s="40">
        <f>D66/D69</f>
        <v>0.06285714285714286</v>
      </c>
      <c r="F66" s="39">
        <v>5</v>
      </c>
      <c r="G66" s="40">
        <f>F66/F69</f>
        <v>0.03597122302158273</v>
      </c>
      <c r="H66" s="39">
        <v>6</v>
      </c>
      <c r="I66" s="40">
        <f>H66/H69</f>
        <v>0.04316546762589928</v>
      </c>
      <c r="J66" s="39">
        <v>9</v>
      </c>
      <c r="K66" s="40">
        <f>J66/J69</f>
        <v>0.06716417910447761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s="7" customFormat="1" ht="12.75">
      <c r="A67" s="38" t="s">
        <v>5</v>
      </c>
      <c r="B67" s="39">
        <v>0</v>
      </c>
      <c r="C67" s="40">
        <f>B67/B69</f>
        <v>0</v>
      </c>
      <c r="D67" s="39">
        <v>0</v>
      </c>
      <c r="E67" s="40">
        <f>D67/D69</f>
        <v>0</v>
      </c>
      <c r="F67" s="39">
        <v>0</v>
      </c>
      <c r="G67" s="40">
        <f>F67/F69</f>
        <v>0</v>
      </c>
      <c r="H67" s="39">
        <v>0</v>
      </c>
      <c r="I67" s="40">
        <f>H67/H69</f>
        <v>0</v>
      </c>
      <c r="J67" s="39">
        <v>0</v>
      </c>
      <c r="K67" s="40">
        <f>J67/J69</f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s="7" customFormat="1" ht="12.75">
      <c r="A68" s="38" t="s">
        <v>4</v>
      </c>
      <c r="B68" s="39">
        <v>0</v>
      </c>
      <c r="C68" s="40">
        <f>B68/B69</f>
        <v>0</v>
      </c>
      <c r="D68" s="39">
        <v>0</v>
      </c>
      <c r="E68" s="40">
        <f>D68/D69</f>
        <v>0</v>
      </c>
      <c r="F68" s="39">
        <v>0</v>
      </c>
      <c r="G68" s="40">
        <f>F68/F69</f>
        <v>0</v>
      </c>
      <c r="H68" s="39">
        <v>2</v>
      </c>
      <c r="I68" s="40">
        <f>H68/H69</f>
        <v>0.014388489208633094</v>
      </c>
      <c r="J68" s="39">
        <v>0</v>
      </c>
      <c r="K68" s="40">
        <f>J68/J69</f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s="7" customFormat="1" ht="13.5" thickBot="1">
      <c r="A69" s="38" t="s">
        <v>6</v>
      </c>
      <c r="B69" s="58">
        <f aca="true" t="shared" si="2" ref="B69:I69">SUM(B59:B68)</f>
        <v>165</v>
      </c>
      <c r="C69" s="59">
        <f t="shared" si="2"/>
        <v>1</v>
      </c>
      <c r="D69" s="58">
        <f t="shared" si="2"/>
        <v>175</v>
      </c>
      <c r="E69" s="59">
        <f t="shared" si="2"/>
        <v>1.0000000000000002</v>
      </c>
      <c r="F69" s="58">
        <f t="shared" si="2"/>
        <v>139</v>
      </c>
      <c r="G69" s="59">
        <f t="shared" si="2"/>
        <v>0.9999999999999999</v>
      </c>
      <c r="H69" s="58">
        <f t="shared" si="2"/>
        <v>139</v>
      </c>
      <c r="I69" s="59">
        <f t="shared" si="2"/>
        <v>1</v>
      </c>
      <c r="J69" s="58">
        <f>SUM(J59:J68)</f>
        <v>134</v>
      </c>
      <c r="K69" s="59">
        <f>SUM(K59:K68)</f>
        <v>1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4" s="7" customFormat="1" ht="12.75">
      <c r="A70" s="42"/>
      <c r="B70" s="43"/>
      <c r="C70" s="44"/>
      <c r="D70" s="45"/>
      <c r="E70" s="37"/>
      <c r="F70" s="45"/>
      <c r="G70" s="37"/>
      <c r="H70" s="37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</row>
    <row r="71" spans="1:54" s="7" customFormat="1" ht="12.75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7" customFormat="1" ht="12.75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7" customFormat="1" ht="12.75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7" customFormat="1" ht="12.75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75" spans="1:54" s="7" customFormat="1" ht="12.75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</row>
    <row r="85" ht="12"/>
    <row r="86" ht="12"/>
    <row r="90" spans="1:9" ht="40.5" customHeight="1">
      <c r="A90" s="46"/>
      <c r="B90" s="96" t="s">
        <v>30</v>
      </c>
      <c r="C90" s="96"/>
      <c r="D90" s="96"/>
      <c r="E90" s="96"/>
      <c r="F90" s="96"/>
      <c r="G90" s="46"/>
      <c r="H90" s="47"/>
      <c r="I90" s="47"/>
    </row>
    <row r="91" ht="12.75" thickBot="1"/>
    <row r="92" spans="4:53" s="7" customFormat="1" ht="13.5" thickBot="1">
      <c r="D92" s="48">
        <v>2015</v>
      </c>
      <c r="E92" s="48">
        <v>2016</v>
      </c>
      <c r="F92" s="48">
        <v>2017</v>
      </c>
      <c r="G92" s="48">
        <v>2018</v>
      </c>
      <c r="H92" s="48">
        <v>2019</v>
      </c>
      <c r="I92" s="48">
        <v>2020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</row>
    <row r="93" spans="2:53" s="7" customFormat="1" ht="12.75">
      <c r="B93" s="38" t="s">
        <v>20</v>
      </c>
      <c r="C93" s="49"/>
      <c r="D93" s="50">
        <v>3</v>
      </c>
      <c r="E93" s="51">
        <v>5</v>
      </c>
      <c r="F93" s="51">
        <v>2</v>
      </c>
      <c r="G93" s="51">
        <v>0</v>
      </c>
      <c r="H93" s="51">
        <v>0</v>
      </c>
      <c r="I93" s="51">
        <v>2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</row>
    <row r="94" spans="2:53" s="7" customFormat="1" ht="12.75">
      <c r="B94" s="38" t="s">
        <v>3</v>
      </c>
      <c r="C94" s="52"/>
      <c r="D94" s="50">
        <v>1</v>
      </c>
      <c r="E94" s="51">
        <v>1</v>
      </c>
      <c r="F94" s="51">
        <v>1</v>
      </c>
      <c r="G94" s="51">
        <v>0</v>
      </c>
      <c r="H94" s="51">
        <v>1</v>
      </c>
      <c r="I94" s="51">
        <v>0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</row>
    <row r="95" spans="2:53" s="7" customFormat="1" ht="12.75">
      <c r="B95" s="38" t="s">
        <v>1</v>
      </c>
      <c r="C95" s="52"/>
      <c r="D95" s="50">
        <v>7</v>
      </c>
      <c r="E95" s="51">
        <v>5</v>
      </c>
      <c r="F95" s="51">
        <v>5</v>
      </c>
      <c r="G95" s="51">
        <v>2</v>
      </c>
      <c r="H95" s="51">
        <v>3</v>
      </c>
      <c r="I95" s="51">
        <v>2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</row>
    <row r="96" spans="2:53" s="7" customFormat="1" ht="12.75">
      <c r="B96" s="38" t="s">
        <v>2</v>
      </c>
      <c r="C96" s="52"/>
      <c r="D96" s="50">
        <v>5</v>
      </c>
      <c r="E96" s="51">
        <v>3</v>
      </c>
      <c r="F96" s="51">
        <v>3</v>
      </c>
      <c r="G96" s="51">
        <v>2</v>
      </c>
      <c r="H96" s="51">
        <v>1</v>
      </c>
      <c r="I96" s="51">
        <v>3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</row>
    <row r="97" spans="2:53" s="7" customFormat="1" ht="12.75" customHeight="1">
      <c r="B97" s="41" t="s">
        <v>16</v>
      </c>
      <c r="C97" s="52"/>
      <c r="D97" s="50">
        <v>6</v>
      </c>
      <c r="E97" s="51">
        <v>5</v>
      </c>
      <c r="F97" s="51">
        <v>7</v>
      </c>
      <c r="G97" s="51">
        <v>6</v>
      </c>
      <c r="H97" s="51">
        <v>5</v>
      </c>
      <c r="I97" s="51">
        <v>4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</row>
    <row r="98" spans="2:53" s="7" customFormat="1" ht="12.75" customHeight="1">
      <c r="B98" s="41" t="s">
        <v>29</v>
      </c>
      <c r="C98" s="52"/>
      <c r="D98" s="50">
        <v>3</v>
      </c>
      <c r="E98" s="51">
        <v>2</v>
      </c>
      <c r="F98" s="51">
        <v>3</v>
      </c>
      <c r="G98" s="51"/>
      <c r="H98" s="51"/>
      <c r="I98" s="51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</row>
    <row r="99" spans="2:53" s="7" customFormat="1" ht="15" customHeight="1">
      <c r="B99" s="38" t="s">
        <v>28</v>
      </c>
      <c r="C99" s="52"/>
      <c r="D99" s="50">
        <v>11</v>
      </c>
      <c r="E99" s="51">
        <v>7</v>
      </c>
      <c r="F99" s="51">
        <v>8</v>
      </c>
      <c r="G99" s="51">
        <v>8</v>
      </c>
      <c r="H99" s="51">
        <v>14</v>
      </c>
      <c r="I99" s="51">
        <v>13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</row>
    <row r="100" spans="2:53" s="7" customFormat="1" ht="15" customHeight="1">
      <c r="B100" s="38" t="s">
        <v>5</v>
      </c>
      <c r="C100" s="52"/>
      <c r="D100" s="50">
        <v>3</v>
      </c>
      <c r="E100" s="51">
        <v>0</v>
      </c>
      <c r="F100" s="51">
        <v>1</v>
      </c>
      <c r="G100" s="51">
        <v>0</v>
      </c>
      <c r="H100" s="51">
        <v>0</v>
      </c>
      <c r="I100" s="51">
        <v>1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</row>
    <row r="101" spans="2:53" s="7" customFormat="1" ht="13.5" thickBot="1">
      <c r="B101" s="38" t="s">
        <v>4</v>
      </c>
      <c r="C101" s="49"/>
      <c r="D101" s="53">
        <v>0</v>
      </c>
      <c r="E101" s="54">
        <v>2</v>
      </c>
      <c r="F101" s="54">
        <v>2</v>
      </c>
      <c r="G101" s="54">
        <v>0</v>
      </c>
      <c r="H101" s="54">
        <v>1</v>
      </c>
      <c r="I101" s="54">
        <v>0</v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</row>
    <row r="103" ht="12"/>
    <row r="104" spans="2:6" ht="18.75">
      <c r="B104" s="96" t="s">
        <v>31</v>
      </c>
      <c r="C104" s="96"/>
      <c r="D104" s="96"/>
      <c r="E104" s="96"/>
      <c r="F104" s="96"/>
    </row>
    <row r="105" ht="12"/>
    <row r="106" spans="3:4" ht="12.75">
      <c r="C106" s="55">
        <v>18.47</v>
      </c>
      <c r="D106" s="42" t="s">
        <v>32</v>
      </c>
    </row>
    <row r="107" spans="3:4" ht="12.75">
      <c r="C107" s="56">
        <v>40.78</v>
      </c>
      <c r="D107" s="42" t="s">
        <v>33</v>
      </c>
    </row>
  </sheetData>
  <sheetProtection/>
  <mergeCells count="15">
    <mergeCell ref="B12:D12"/>
    <mergeCell ref="E12:G12"/>
    <mergeCell ref="F57:G57"/>
    <mergeCell ref="B104:F104"/>
    <mergeCell ref="B90:F90"/>
    <mergeCell ref="H57:I57"/>
    <mergeCell ref="J57:K57"/>
    <mergeCell ref="A2:I2"/>
    <mergeCell ref="A3:I3"/>
    <mergeCell ref="A10:I10"/>
    <mergeCell ref="A55:I55"/>
    <mergeCell ref="A11:G11"/>
    <mergeCell ref="D57:E57"/>
    <mergeCell ref="I12:J12"/>
    <mergeCell ref="B57:C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2011-10-14T20:50:04Z</cp:lastPrinted>
  <dcterms:created xsi:type="dcterms:W3CDTF">1999-06-08T15:24:14Z</dcterms:created>
  <dcterms:modified xsi:type="dcterms:W3CDTF">2020-07-13T17:45:15Z</dcterms:modified>
  <cp:category/>
  <cp:version/>
  <cp:contentType/>
  <cp:contentStatus/>
</cp:coreProperties>
</file>