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735" windowWidth="13410" windowHeight="11640" activeTab="0"/>
  </bookViews>
  <sheets>
    <sheet name="Liquor" sheetId="1" r:id="rId1"/>
  </sheets>
  <definedNames>
    <definedName name="_xlnm.Print_Area" localSheetId="0">'Liquor'!$A$1:$I$107</definedName>
  </definedNames>
  <calcPr fullCalcOnLoad="1"/>
</workbook>
</file>

<file path=xl/sharedStrings.xml><?xml version="1.0" encoding="utf-8"?>
<sst xmlns="http://schemas.openxmlformats.org/spreadsheetml/2006/main" count="65" uniqueCount="38">
  <si>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</si>
  <si>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</si>
  <si>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</si>
  <si>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</si>
  <si>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</si>
  <si>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</si>
  <si>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</si>
  <si>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</si>
  <si>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</si>
  <si>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</si>
  <si>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</si>
  <si>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</si>
  <si>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</si>
  <si>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</si>
  <si>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</si>
  <si>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</si>
  <si>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</si>
  <si>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</si>
  <si>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</si>
  <si>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</si>
  <si>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</si>
  <si>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</si>
  <si>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</si>
  <si>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</si>
  <si>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</si>
  <si>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</si>
  <si>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</si>
  <si>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Liquor Licenses &amp; Control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</si>
  <si>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</si>
  <si>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</si>
  <si>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</si>
  <si>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</si>
  <si>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</si>
  <si>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</si>
  <si>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</si>
  <si>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</si>
  <si>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</si>
  <si>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>YES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</si>
</sst>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2" fillId="0" borderId="0" xfId="5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19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23" xfId="0" applyFont="1" applyBorder="1" applyAlignment="1">
      <alignment horizontal="center"/>
    </xf>
    <xf numFmtId="3" fontId="18" fillId="0" borderId="24" xfId="42" applyNumberFormat="1" applyFont="1" applyBorder="1" applyAlignment="1">
      <alignment/>
    </xf>
    <xf numFmtId="167" fontId="18" fillId="0" borderId="25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8" fillId="0" borderId="26" xfId="0" applyFont="1" applyBorder="1" applyAlignment="1">
      <alignment/>
    </xf>
    <xf numFmtId="3" fontId="18" fillId="0" borderId="27" xfId="42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26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59" applyNumberFormat="1" applyFont="1" applyBorder="1" applyAlignment="1">
      <alignment horizontal="center"/>
    </xf>
    <xf numFmtId="1" fontId="18" fillId="0" borderId="30" xfId="59" applyNumberFormat="1" applyFont="1" applyBorder="1" applyAlignment="1">
      <alignment horizontal="center"/>
    </xf>
    <xf numFmtId="1" fontId="18" fillId="0" borderId="31" xfId="59" applyNumberFormat="1" applyFont="1" applyBorder="1" applyAlignment="1">
      <alignment/>
    </xf>
    <xf numFmtId="1" fontId="18" fillId="0" borderId="18" xfId="59" applyNumberFormat="1" applyFont="1" applyBorder="1" applyAlignment="1">
      <alignment horizontal="center"/>
    </xf>
    <xf numFmtId="1" fontId="18" fillId="0" borderId="32" xfId="59" applyNumberFormat="1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3" fontId="18" fillId="0" borderId="33" xfId="0" applyNumberFormat="1" applyFont="1" applyBorder="1" applyAlignment="1">
      <alignment/>
    </xf>
    <xf numFmtId="167" fontId="18" fillId="0" borderId="34" xfId="59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22" fillId="0" borderId="37" xfId="0" applyFont="1" applyBorder="1" applyAlignment="1">
      <alignment/>
    </xf>
    <xf numFmtId="0" fontId="22" fillId="0" borderId="36" xfId="0" applyFont="1" applyBorder="1" applyAlignment="1">
      <alignment/>
    </xf>
    <xf numFmtId="0" fontId="2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9" fillId="0" borderId="0" xfId="59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0" xfId="0" applyFont="1" applyAlignment="1">
      <alignment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19" fillId="0" borderId="23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167" fontId="19" fillId="0" borderId="41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21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Liquor!$B$57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Liquor!$A$60:$A$68</c:f>
              <c:strCache/>
            </c:strRef>
          </c:cat>
          <c:val>
            <c:numRef>
              <c:f>Liquor!$C$60:$C$68</c:f>
              <c:numCache/>
            </c:numRef>
          </c:val>
        </c:ser>
        <c:ser>
          <c:idx val="2"/>
          <c:order val="1"/>
          <c:tx>
            <c:strRef>
              <c:f>Liquor!$D$57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Liquor!$A$60:$A$68</c:f>
              <c:strCache/>
            </c:strRef>
          </c:cat>
          <c:val>
            <c:numRef>
              <c:f>Liquor!$E$60:$E$68</c:f>
              <c:numCache/>
            </c:numRef>
          </c:val>
        </c:ser>
        <c:ser>
          <c:idx val="3"/>
          <c:order val="2"/>
          <c:tx>
            <c:strRef>
              <c:f>Liquor!$F$57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Liquor!$A$60:$A$68</c:f>
              <c:strCache/>
            </c:strRef>
          </c:cat>
          <c:val>
            <c:numRef>
              <c:f>Liquor!$G$60:$G$68</c:f>
              <c:numCache/>
            </c:numRef>
          </c:val>
        </c:ser>
        <c:ser>
          <c:idx val="4"/>
          <c:order val="3"/>
          <c:tx>
            <c:strRef>
              <c:f>Liquor!$H$57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Liquor!$A$60:$A$68</c:f>
              <c:strCache/>
            </c:strRef>
          </c:cat>
          <c:val>
            <c:numRef>
              <c:f>Liquor!$I$60:$I$68</c:f>
              <c:numCache/>
            </c:numRef>
          </c:val>
        </c:ser>
        <c:ser>
          <c:idx val="1"/>
          <c:order val="4"/>
          <c:tx>
            <c:strRef>
              <c:f>Liquor!$J$57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Liquor!$A$60:$A$68</c:f>
              <c:strCache/>
            </c:strRef>
          </c:cat>
          <c:val>
            <c:numRef>
              <c:f>Liquor!$K$60:$K$68</c:f>
              <c:numCache/>
            </c:numRef>
          </c:val>
        </c:ser>
        <c:axId val="36845218"/>
        <c:axId val="63171507"/>
      </c:barChart>
      <c:catAx>
        <c:axId val="36845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71507"/>
        <c:crosses val="autoZero"/>
        <c:auto val="1"/>
        <c:lblOffset val="100"/>
        <c:tickLblSkip val="1"/>
        <c:noMultiLvlLbl val="0"/>
      </c:catAx>
      <c:valAx>
        <c:axId val="63171507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6845218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125"/>
          <c:y val="0.93625"/>
          <c:w val="0.366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525"/>
          <c:w val="0.963"/>
          <c:h val="0.732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Liquor!$A$14:$A$22</c:f>
              <c:numCache/>
            </c:numRef>
          </c:cat>
          <c:val>
            <c:numRef>
              <c:f>Liquor!$B$14:$B$22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Liquor!$A$14:$A$22</c:f>
              <c:numCache/>
            </c:numRef>
          </c:cat>
          <c:val>
            <c:numRef>
              <c:f>Liquor!$C$14:$C$22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Liquor!$A$14:$A$22</c:f>
              <c:numCache/>
            </c:numRef>
          </c:cat>
          <c:val>
            <c:numRef>
              <c:f>Liquor!$I$14:$I$22</c:f>
              <c:numCache/>
            </c:numRef>
          </c:val>
          <c:smooth val="0"/>
        </c:ser>
        <c:marker val="1"/>
        <c:axId val="31672652"/>
        <c:axId val="16618413"/>
      </c:lineChart>
      <c:catAx>
        <c:axId val="3167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6618413"/>
        <c:crosses val="autoZero"/>
        <c:auto val="1"/>
        <c:lblOffset val="100"/>
        <c:tickLblSkip val="1"/>
        <c:noMultiLvlLbl val="0"/>
      </c:catAx>
      <c:valAx>
        <c:axId val="1661841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67265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6"/>
          <c:w val="0.95925"/>
          <c:h val="0.685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Liquor!$A$14:$A$22</c:f>
              <c:numCache/>
            </c:numRef>
          </c:cat>
          <c:val>
            <c:numRef>
              <c:f>Liquor!$E$14:$E$22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Liquor!$A$14:$A$22</c:f>
              <c:numCache/>
            </c:numRef>
          </c:cat>
          <c:val>
            <c:numRef>
              <c:f>Liquor!$F$14:$F$22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Liquor!$A$14:$A$22</c:f>
              <c:numCache/>
            </c:numRef>
          </c:cat>
          <c:val>
            <c:numRef>
              <c:f>Liquor!$J$14:$J$22</c:f>
              <c:numCache/>
            </c:numRef>
          </c:val>
          <c:smooth val="0"/>
        </c:ser>
        <c:marker val="1"/>
        <c:axId val="15347990"/>
        <c:axId val="3914183"/>
      </c:lineChart>
      <c:catAx>
        <c:axId val="1534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4183"/>
        <c:crosses val="autoZero"/>
        <c:auto val="1"/>
        <c:lblOffset val="100"/>
        <c:tickLblSkip val="1"/>
        <c:noMultiLvlLbl val="0"/>
      </c:catAx>
      <c:valAx>
        <c:axId val="391418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4799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</cdr:x>
      <cdr:y>0.52225</cdr:y>
    </cdr:from>
    <cdr:to>
      <cdr:x>0.991</cdr:x>
      <cdr:y>0.78525</cdr:y>
    </cdr:to>
    <cdr:sp>
      <cdr:nvSpPr>
        <cdr:cNvPr id="1" name="AutoShape 10"/>
        <cdr:cNvSpPr>
          <a:spLocks/>
        </cdr:cNvSpPr>
      </cdr:nvSpPr>
      <cdr:spPr>
        <a:xfrm>
          <a:off x="6915150" y="1285875"/>
          <a:ext cx="314325" cy="6477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0.2945</cdr:y>
    </cdr:from>
    <cdr:to>
      <cdr:x>1</cdr:x>
      <cdr:y>0.47</cdr:y>
    </cdr:to>
    <cdr:sp>
      <cdr:nvSpPr>
        <cdr:cNvPr id="1" name="AutoShape 14"/>
        <cdr:cNvSpPr>
          <a:spLocks/>
        </cdr:cNvSpPr>
      </cdr:nvSpPr>
      <cdr:spPr>
        <a:xfrm>
          <a:off x="5657850" y="647700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0.35325</cdr:y>
    </cdr:from>
    <cdr:to>
      <cdr:x>1</cdr:x>
      <cdr:y>0.51875</cdr:y>
    </cdr:to>
    <cdr:sp>
      <cdr:nvSpPr>
        <cdr:cNvPr id="1" name="AutoShape 1031"/>
        <cdr:cNvSpPr>
          <a:spLocks/>
        </cdr:cNvSpPr>
      </cdr:nvSpPr>
      <cdr:spPr>
        <a:xfrm>
          <a:off x="5657850" y="80010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266700</xdr:colOff>
      <xdr:row>86</xdr:row>
      <xdr:rowOff>9525</xdr:rowOff>
    </xdr:to>
    <xdr:graphicFrame>
      <xdr:nvGraphicFramePr>
        <xdr:cNvPr id="1" name="Chart 1"/>
        <xdr:cNvGraphicFramePr/>
      </xdr:nvGraphicFramePr>
      <xdr:xfrm>
        <a:off x="0" y="11811000"/>
        <a:ext cx="72961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104775</xdr:rowOff>
    </xdr:from>
    <xdr:to>
      <xdr:col>6</xdr:col>
      <xdr:colOff>571500</xdr:colOff>
      <xdr:row>37</xdr:row>
      <xdr:rowOff>38100</xdr:rowOff>
    </xdr:to>
    <xdr:graphicFrame>
      <xdr:nvGraphicFramePr>
        <xdr:cNvPr id="2" name="Chart 2"/>
        <xdr:cNvGraphicFramePr/>
      </xdr:nvGraphicFramePr>
      <xdr:xfrm>
        <a:off x="28575" y="432435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38</xdr:row>
      <xdr:rowOff>85725</xdr:rowOff>
    </xdr:from>
    <xdr:to>
      <xdr:col>6</xdr:col>
      <xdr:colOff>600075</xdr:colOff>
      <xdr:row>53</xdr:row>
      <xdr:rowOff>85725</xdr:rowOff>
    </xdr:to>
    <xdr:graphicFrame>
      <xdr:nvGraphicFramePr>
        <xdr:cNvPr id="3" name="Chart 15"/>
        <xdr:cNvGraphicFramePr/>
      </xdr:nvGraphicFramePr>
      <xdr:xfrm>
        <a:off x="57150" y="67437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762000</xdr:colOff>
      <xdr:row>22</xdr:row>
      <xdr:rowOff>66675</xdr:rowOff>
    </xdr:from>
    <xdr:to>
      <xdr:col>8</xdr:col>
      <xdr:colOff>781050</xdr:colOff>
      <xdr:row>28</xdr:row>
      <xdr:rowOff>95250</xdr:rowOff>
    </xdr:to>
    <xdr:sp>
      <xdr:nvSpPr>
        <xdr:cNvPr id="5" name="AutoShape 40"/>
        <xdr:cNvSpPr>
          <a:spLocks/>
        </xdr:cNvSpPr>
      </xdr:nvSpPr>
      <xdr:spPr>
        <a:xfrm>
          <a:off x="6143625" y="4286250"/>
          <a:ext cx="1666875" cy="942975"/>
        </a:xfrm>
        <a:prstGeom prst="borderCallout1">
          <a:avLst>
            <a:gd name="adj1" fmla="val -220939"/>
            <a:gd name="adj2" fmla="val -34898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714375</xdr:colOff>
      <xdr:row>37</xdr:row>
      <xdr:rowOff>133350</xdr:rowOff>
    </xdr:from>
    <xdr:to>
      <xdr:col>8</xdr:col>
      <xdr:colOff>762000</xdr:colOff>
      <xdr:row>42</xdr:row>
      <xdr:rowOff>19050</xdr:rowOff>
    </xdr:to>
    <xdr:sp>
      <xdr:nvSpPr>
        <xdr:cNvPr id="6" name="AutoShape 41"/>
        <xdr:cNvSpPr>
          <a:spLocks/>
        </xdr:cNvSpPr>
      </xdr:nvSpPr>
      <xdr:spPr>
        <a:xfrm>
          <a:off x="6096000" y="6638925"/>
          <a:ext cx="1695450" cy="647700"/>
        </a:xfrm>
        <a:prstGeom prst="borderCallout1">
          <a:avLst>
            <a:gd name="adj1" fmla="val -231879"/>
            <a:gd name="adj2" fmla="val -13199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73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247650</xdr:colOff>
      <xdr:row>84</xdr:row>
      <xdr:rowOff>95250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247650" y="140684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73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B107"/>
  <sheetViews>
    <sheetView showGridLines="0" tabSelected="1" zoomScaleSheetLayoutView="100" zoomScalePageLayoutView="0" workbookViewId="0" topLeftCell="A1">
      <selection activeCell="H115" sqref="H115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25390625" style="4" customWidth="1"/>
    <col min="9" max="9" width="11.375" style="4" customWidth="1"/>
    <col min="10" max="11" width="11.375" style="5" customWidth="1"/>
    <col min="12" max="46" width="5.125" style="5" customWidth="1"/>
    <col min="47" max="54" width="11.375" style="5" customWidth="1"/>
    <col min="55" max="16384" width="11.375" style="4" customWidth="1"/>
  </cols>
  <sheetData>
    <row r="1" ht="15" customHeight="1"/>
    <row r="2" spans="1:10" ht="22.5">
      <c r="A2" s="62" t="s">
        <v>27</v>
      </c>
      <c r="B2" s="62"/>
      <c r="C2" s="62"/>
      <c r="D2" s="62"/>
      <c r="E2" s="62"/>
      <c r="F2" s="62"/>
      <c r="G2" s="62"/>
      <c r="H2" s="63"/>
      <c r="I2" s="63"/>
      <c r="J2" s="6"/>
    </row>
    <row r="3" spans="1:10" ht="15.75" customHeight="1">
      <c r="A3" s="64" t="s">
        <v>36</v>
      </c>
      <c r="B3" s="64"/>
      <c r="C3" s="64"/>
      <c r="D3" s="64"/>
      <c r="E3" s="64"/>
      <c r="F3" s="64"/>
      <c r="G3" s="64"/>
      <c r="H3" s="63"/>
      <c r="I3" s="63"/>
      <c r="J3" s="6"/>
    </row>
    <row r="4" ht="6.75" customHeight="1">
      <c r="F4" s="7"/>
    </row>
    <row r="5" ht="13.5" thickBot="1">
      <c r="F5" s="7"/>
    </row>
    <row r="6" spans="1:54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35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">
      <c r="A7" s="10" t="s">
        <v>15</v>
      </c>
      <c r="B7" s="11">
        <v>0.848</v>
      </c>
      <c r="C7" s="11">
        <v>0.971</v>
      </c>
      <c r="D7" s="11">
        <v>1</v>
      </c>
      <c r="E7" s="11">
        <v>1</v>
      </c>
      <c r="F7" s="11">
        <v>1</v>
      </c>
      <c r="G7" s="11">
        <v>0.971</v>
      </c>
      <c r="H7" s="11">
        <v>0.971</v>
      </c>
      <c r="I7" s="11">
        <v>1</v>
      </c>
      <c r="J7" s="12">
        <v>0.9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ht="15" customHeight="1">
      <c r="D8" s="3" t="s">
        <v>34</v>
      </c>
    </row>
    <row r="9" ht="15" customHeight="1">
      <c r="D9" s="3"/>
    </row>
    <row r="10" spans="1:9" ht="18.75">
      <c r="A10" s="65" t="s">
        <v>26</v>
      </c>
      <c r="B10" s="65"/>
      <c r="C10" s="65"/>
      <c r="D10" s="65"/>
      <c r="E10" s="65"/>
      <c r="F10" s="65"/>
      <c r="G10" s="65"/>
      <c r="H10" s="66"/>
      <c r="I10" s="66"/>
    </row>
    <row r="11" spans="1:8" ht="12" customHeight="1" thickBot="1">
      <c r="A11" s="68"/>
      <c r="B11" s="68"/>
      <c r="C11" s="68"/>
      <c r="D11" s="68"/>
      <c r="E11" s="68"/>
      <c r="F11" s="68"/>
      <c r="G11" s="68"/>
      <c r="H11" s="13"/>
    </row>
    <row r="12" spans="2:53" s="1" customFormat="1" ht="15.75" thickBot="1">
      <c r="B12" s="71" t="s">
        <v>10</v>
      </c>
      <c r="C12" s="72"/>
      <c r="D12" s="73"/>
      <c r="E12" s="71" t="s">
        <v>13</v>
      </c>
      <c r="F12" s="74"/>
      <c r="G12" s="75"/>
      <c r="H12" s="14" t="s">
        <v>21</v>
      </c>
      <c r="I12" s="77" t="s">
        <v>24</v>
      </c>
      <c r="J12" s="8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2">
        <v>2010</v>
      </c>
      <c r="B14" s="23">
        <v>0.6</v>
      </c>
      <c r="C14" s="24">
        <v>0.696</v>
      </c>
      <c r="D14" s="25">
        <v>0.373</v>
      </c>
      <c r="E14" s="23">
        <v>0.6</v>
      </c>
      <c r="F14" s="24">
        <v>0.71</v>
      </c>
      <c r="G14" s="25">
        <v>0.476</v>
      </c>
      <c r="H14" s="26" t="s">
        <v>25</v>
      </c>
      <c r="I14" s="78">
        <v>0.67</v>
      </c>
      <c r="J14" s="78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2">
        <v>2011</v>
      </c>
      <c r="B15" s="23">
        <v>0.6</v>
      </c>
      <c r="C15" s="24">
        <v>0.744</v>
      </c>
      <c r="D15" s="25">
        <f aca="true" t="shared" si="0" ref="D15:D22">(C15-C14)/C14</f>
        <v>0.06896551724137938</v>
      </c>
      <c r="E15" s="23">
        <v>0.6</v>
      </c>
      <c r="F15" s="24">
        <v>0.709</v>
      </c>
      <c r="G15" s="25">
        <f aca="true" t="shared" si="1" ref="G15:G22">(F15-F14)/F14</f>
        <v>-0.0014084507042253535</v>
      </c>
      <c r="H15" s="26" t="s">
        <v>25</v>
      </c>
      <c r="I15" s="78">
        <v>0.695</v>
      </c>
      <c r="J15" s="78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2">
        <v>2012</v>
      </c>
      <c r="B16" s="23">
        <v>0.6</v>
      </c>
      <c r="C16" s="24">
        <v>0.69</v>
      </c>
      <c r="D16" s="25">
        <f t="shared" si="0"/>
        <v>-0.07258064516129038</v>
      </c>
      <c r="E16" s="23">
        <v>0.6</v>
      </c>
      <c r="F16" s="24">
        <v>0.676</v>
      </c>
      <c r="G16" s="25">
        <f t="shared" si="1"/>
        <v>-0.04654442877291949</v>
      </c>
      <c r="H16" s="26" t="s">
        <v>25</v>
      </c>
      <c r="I16" s="78">
        <v>0.6939</v>
      </c>
      <c r="J16" s="78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22">
        <v>2013</v>
      </c>
      <c r="B17" s="23">
        <v>0.6</v>
      </c>
      <c r="C17" s="24">
        <v>0.681</v>
      </c>
      <c r="D17" s="25">
        <f t="shared" si="0"/>
        <v>-0.013043478260869417</v>
      </c>
      <c r="E17" s="23">
        <v>0.6</v>
      </c>
      <c r="F17" s="24">
        <v>0.64</v>
      </c>
      <c r="G17" s="25">
        <f t="shared" si="1"/>
        <v>-0.05325443786982253</v>
      </c>
      <c r="H17" s="26" t="s">
        <v>25</v>
      </c>
      <c r="I17" s="78">
        <v>0.7081</v>
      </c>
      <c r="J17" s="78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" customFormat="1" ht="15">
      <c r="A18" s="22">
        <v>2015</v>
      </c>
      <c r="B18" s="23">
        <v>0.6</v>
      </c>
      <c r="C18" s="24">
        <v>0.691</v>
      </c>
      <c r="D18" s="25">
        <f t="shared" si="0"/>
        <v>0.014684287812040965</v>
      </c>
      <c r="E18" s="23">
        <v>0.6</v>
      </c>
      <c r="F18" s="24">
        <v>0.672</v>
      </c>
      <c r="G18" s="25">
        <f t="shared" si="1"/>
        <v>0.050000000000000044</v>
      </c>
      <c r="H18" s="26" t="s">
        <v>25</v>
      </c>
      <c r="I18" s="78">
        <v>0.7083</v>
      </c>
      <c r="J18" s="78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31" customFormat="1" ht="15">
      <c r="A19" s="22">
        <v>2016</v>
      </c>
      <c r="B19" s="23">
        <v>0.6</v>
      </c>
      <c r="C19" s="24">
        <v>0.678</v>
      </c>
      <c r="D19" s="25">
        <f t="shared" si="0"/>
        <v>-0.018813314037626486</v>
      </c>
      <c r="E19" s="23">
        <v>0.6</v>
      </c>
      <c r="F19" s="24">
        <v>0.639</v>
      </c>
      <c r="G19" s="25">
        <f t="shared" si="1"/>
        <v>-0.0491071428571429</v>
      </c>
      <c r="H19" s="26" t="s">
        <v>25</v>
      </c>
      <c r="I19" s="78">
        <v>0.7158</v>
      </c>
      <c r="J19" s="78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</row>
    <row r="20" spans="1:53" s="1" customFormat="1" ht="15">
      <c r="A20" s="22">
        <v>2017</v>
      </c>
      <c r="B20" s="23">
        <v>0.6</v>
      </c>
      <c r="C20" s="24">
        <v>0.657</v>
      </c>
      <c r="D20" s="25">
        <f t="shared" si="0"/>
        <v>-0.030973451327433652</v>
      </c>
      <c r="E20" s="23">
        <v>0.6</v>
      </c>
      <c r="F20" s="24">
        <v>0.675</v>
      </c>
      <c r="G20" s="25">
        <f t="shared" si="1"/>
        <v>0.056338028169014134</v>
      </c>
      <c r="H20" s="26" t="s">
        <v>25</v>
      </c>
      <c r="I20" s="78">
        <v>0.7517</v>
      </c>
      <c r="J20" s="78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24" ht="15.75" thickBot="1">
      <c r="A21" s="22">
        <v>2018</v>
      </c>
      <c r="B21" s="82">
        <v>0.6</v>
      </c>
      <c r="C21" s="83">
        <v>0.6784</v>
      </c>
      <c r="D21" s="84">
        <f t="shared" si="0"/>
        <v>0.03257229832572294</v>
      </c>
      <c r="E21" s="82">
        <v>0.6</v>
      </c>
      <c r="F21" s="83">
        <v>0.6385</v>
      </c>
      <c r="G21" s="84">
        <f t="shared" si="1"/>
        <v>-0.0540740740740742</v>
      </c>
      <c r="H21" s="26" t="s">
        <v>25</v>
      </c>
      <c r="I21" s="78">
        <v>0.7593</v>
      </c>
      <c r="J21" s="78">
        <v>0.7154</v>
      </c>
      <c r="T21" s="34"/>
      <c r="X21" s="34"/>
    </row>
    <row r="22" spans="1:54" s="81" customFormat="1" ht="15" thickBot="1">
      <c r="A22" s="28">
        <v>2019</v>
      </c>
      <c r="B22" s="85">
        <v>0.6</v>
      </c>
      <c r="C22" s="86">
        <v>0.4691</v>
      </c>
      <c r="D22" s="87">
        <f t="shared" si="0"/>
        <v>-0.3085200471698113</v>
      </c>
      <c r="E22" s="88">
        <v>0.6</v>
      </c>
      <c r="F22" s="86">
        <v>0.5751</v>
      </c>
      <c r="G22" s="87">
        <f t="shared" si="1"/>
        <v>-0.09929522317932657</v>
      </c>
      <c r="H22" s="29" t="s">
        <v>37</v>
      </c>
      <c r="I22" s="79">
        <v>0.7365</v>
      </c>
      <c r="J22" s="79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67" t="s">
        <v>23</v>
      </c>
      <c r="B55" s="67"/>
      <c r="C55" s="67"/>
      <c r="D55" s="67"/>
      <c r="E55" s="67"/>
      <c r="F55" s="67"/>
      <c r="G55" s="67"/>
      <c r="H55" s="66"/>
      <c r="I55" s="66"/>
    </row>
    <row r="56" ht="12.75" thickBot="1"/>
    <row r="57" spans="2:52" s="7" customFormat="1" ht="13.5" customHeight="1" thickBot="1">
      <c r="B57" s="69">
        <v>2015</v>
      </c>
      <c r="C57" s="70"/>
      <c r="D57" s="69">
        <v>2016</v>
      </c>
      <c r="E57" s="70"/>
      <c r="F57" s="69">
        <v>2017</v>
      </c>
      <c r="G57" s="70"/>
      <c r="H57" s="69">
        <v>2018</v>
      </c>
      <c r="I57" s="70"/>
      <c r="J57" s="69">
        <v>2019</v>
      </c>
      <c r="K57" s="70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</row>
    <row r="58" spans="1:52" s="7" customFormat="1" ht="13.5" thickBot="1">
      <c r="A58" s="59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</row>
    <row r="59" spans="1:52" s="7" customFormat="1" ht="12.75">
      <c r="A59" s="40" t="s">
        <v>0</v>
      </c>
      <c r="B59" s="37">
        <v>120.9</v>
      </c>
      <c r="C59" s="38">
        <f>B59/B69</f>
        <v>0.6908571428571428</v>
      </c>
      <c r="D59" s="37">
        <v>111.9</v>
      </c>
      <c r="E59" s="38">
        <f>D59/D69</f>
        <v>0.6781818181818182</v>
      </c>
      <c r="F59" s="37">
        <v>114.9</v>
      </c>
      <c r="G59" s="38">
        <f>F59/F69</f>
        <v>0.6565714285714286</v>
      </c>
      <c r="H59" s="37">
        <v>94.3</v>
      </c>
      <c r="I59" s="38">
        <f>H59/H69</f>
        <v>0.6784172661870503</v>
      </c>
      <c r="J59" s="37">
        <v>65.2</v>
      </c>
      <c r="K59" s="38">
        <f>J59/J69</f>
        <v>0.4690647482014389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</row>
    <row r="60" spans="1:52" s="7" customFormat="1" ht="12.75">
      <c r="A60" s="40" t="s">
        <v>20</v>
      </c>
      <c r="B60" s="41">
        <v>4.1</v>
      </c>
      <c r="C60" s="42">
        <f>B60/B69</f>
        <v>0.023428571428571427</v>
      </c>
      <c r="D60" s="41">
        <v>2.1</v>
      </c>
      <c r="E60" s="42">
        <f>D60/D69</f>
        <v>0.012727272727272728</v>
      </c>
      <c r="F60" s="41">
        <v>2.1</v>
      </c>
      <c r="G60" s="42">
        <f>F60/F69</f>
        <v>0.012</v>
      </c>
      <c r="H60" s="41">
        <v>8.7</v>
      </c>
      <c r="I60" s="42">
        <f>H60/H69</f>
        <v>0.06258992805755395</v>
      </c>
      <c r="J60" s="41">
        <v>5.8</v>
      </c>
      <c r="K60" s="42">
        <f>J60/J69</f>
        <v>0.04172661870503597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</row>
    <row r="61" spans="1:52" s="7" customFormat="1" ht="12.75">
      <c r="A61" s="40" t="s">
        <v>3</v>
      </c>
      <c r="B61" s="41">
        <v>0</v>
      </c>
      <c r="C61" s="42">
        <f>B61/B69</f>
        <v>0</v>
      </c>
      <c r="D61" s="41">
        <v>0</v>
      </c>
      <c r="E61" s="42">
        <f>D61/D69</f>
        <v>0</v>
      </c>
      <c r="F61" s="41">
        <v>7</v>
      </c>
      <c r="G61" s="42">
        <f>F61/F69</f>
        <v>0.04</v>
      </c>
      <c r="H61" s="41">
        <v>0</v>
      </c>
      <c r="I61" s="42">
        <f>H61/H69</f>
        <v>0</v>
      </c>
      <c r="J61" s="41">
        <v>0</v>
      </c>
      <c r="K61" s="42">
        <f>J61/J69</f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</row>
    <row r="62" spans="1:52" s="7" customFormat="1" ht="12.75">
      <c r="A62" s="40" t="s">
        <v>1</v>
      </c>
      <c r="B62" s="41">
        <v>4</v>
      </c>
      <c r="C62" s="42">
        <f>B62/B69</f>
        <v>0.022857142857142857</v>
      </c>
      <c r="D62" s="41">
        <v>10</v>
      </c>
      <c r="E62" s="42">
        <f>D62/D69</f>
        <v>0.06060606060606061</v>
      </c>
      <c r="F62" s="41">
        <v>8</v>
      </c>
      <c r="G62" s="42">
        <f>F62/F69</f>
        <v>0.045714285714285714</v>
      </c>
      <c r="H62" s="41">
        <v>11</v>
      </c>
      <c r="I62" s="42">
        <f>H62/H69</f>
        <v>0.07913669064748201</v>
      </c>
      <c r="J62" s="41">
        <v>16</v>
      </c>
      <c r="K62" s="42">
        <f>J62/J69</f>
        <v>0.11510791366906475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</row>
    <row r="63" spans="1:52" s="7" customFormat="1" ht="12.75">
      <c r="A63" s="40" t="s">
        <v>2</v>
      </c>
      <c r="B63" s="41">
        <v>22</v>
      </c>
      <c r="C63" s="42">
        <f>B63/B69</f>
        <v>0.12571428571428572</v>
      </c>
      <c r="D63" s="41">
        <v>23</v>
      </c>
      <c r="E63" s="42">
        <f>D63/D69</f>
        <v>0.1393939393939394</v>
      </c>
      <c r="F63" s="41">
        <v>25</v>
      </c>
      <c r="G63" s="42">
        <f>F63/F69</f>
        <v>0.14285714285714285</v>
      </c>
      <c r="H63" s="41">
        <v>20</v>
      </c>
      <c r="I63" s="42">
        <f>H63/H69</f>
        <v>0.14388489208633093</v>
      </c>
      <c r="J63" s="41">
        <v>38</v>
      </c>
      <c r="K63" s="42">
        <f>J63/J69</f>
        <v>0.2733812949640288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</row>
    <row r="64" spans="1:52" s="7" customFormat="1" ht="12.75" customHeight="1">
      <c r="A64" s="43" t="s">
        <v>16</v>
      </c>
      <c r="B64" s="41">
        <v>5</v>
      </c>
      <c r="C64" s="42">
        <f>B64/B69</f>
        <v>0.02857142857142857</v>
      </c>
      <c r="D64" s="41">
        <v>7</v>
      </c>
      <c r="E64" s="42">
        <f>D64/D69</f>
        <v>0.04242424242424243</v>
      </c>
      <c r="F64" s="41">
        <v>7</v>
      </c>
      <c r="G64" s="42">
        <f>F64/F69</f>
        <v>0.04</v>
      </c>
      <c r="H64" s="41"/>
      <c r="I64" s="42">
        <f>H64/H69</f>
        <v>0</v>
      </c>
      <c r="J64" s="41">
        <v>6</v>
      </c>
      <c r="K64" s="42">
        <f>J64/J69</f>
        <v>0.04316546762589928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</row>
    <row r="65" spans="1:52" s="7" customFormat="1" ht="12.75">
      <c r="A65" s="40" t="s">
        <v>29</v>
      </c>
      <c r="B65" s="41">
        <v>0</v>
      </c>
      <c r="C65" s="42">
        <f>B65/B69</f>
        <v>0</v>
      </c>
      <c r="D65" s="41">
        <v>0</v>
      </c>
      <c r="E65" s="42">
        <f>D65/D69</f>
        <v>0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0</v>
      </c>
      <c r="K65" s="42">
        <f>J65/J69</f>
        <v>0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</row>
    <row r="66" spans="1:52" s="7" customFormat="1" ht="12.75">
      <c r="A66" s="40" t="s">
        <v>28</v>
      </c>
      <c r="B66" s="41">
        <v>19</v>
      </c>
      <c r="C66" s="42">
        <f>B66/B69</f>
        <v>0.10857142857142857</v>
      </c>
      <c r="D66" s="41">
        <v>11</v>
      </c>
      <c r="E66" s="42">
        <f>D66/D69</f>
        <v>0.06666666666666667</v>
      </c>
      <c r="F66" s="41">
        <v>11</v>
      </c>
      <c r="G66" s="42">
        <f>F66/F69</f>
        <v>0.06285714285714286</v>
      </c>
      <c r="H66" s="41">
        <v>5</v>
      </c>
      <c r="I66" s="42">
        <f>H66/H69</f>
        <v>0.03597122302158273</v>
      </c>
      <c r="J66" s="41">
        <v>6</v>
      </c>
      <c r="K66" s="42">
        <f>J66/J69</f>
        <v>0.04316546762589928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</row>
    <row r="67" spans="1:52" s="7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</row>
    <row r="68" spans="1:52" s="7" customFormat="1" ht="12.75">
      <c r="A68" s="40" t="s">
        <v>4</v>
      </c>
      <c r="B68" s="41">
        <v>0</v>
      </c>
      <c r="C68" s="42">
        <f>B68/B69</f>
        <v>0</v>
      </c>
      <c r="D68" s="41">
        <v>0</v>
      </c>
      <c r="E68" s="42">
        <f>D68/D69</f>
        <v>0</v>
      </c>
      <c r="F68" s="41">
        <v>0</v>
      </c>
      <c r="G68" s="42">
        <f>F68/F69</f>
        <v>0</v>
      </c>
      <c r="H68" s="41">
        <v>0</v>
      </c>
      <c r="I68" s="42">
        <f>H68/H69</f>
        <v>0</v>
      </c>
      <c r="J68" s="41">
        <v>2</v>
      </c>
      <c r="K68" s="42">
        <f>J68/J69</f>
        <v>0.014388489208633094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</row>
    <row r="69" spans="1:52" s="7" customFormat="1" ht="13.5" thickBot="1">
      <c r="A69" s="40" t="s">
        <v>6</v>
      </c>
      <c r="B69" s="60">
        <f>SUM(B59:B68)</f>
        <v>175</v>
      </c>
      <c r="C69" s="61">
        <f>SUM(C59:C68)</f>
        <v>1.0000000000000002</v>
      </c>
      <c r="D69" s="60">
        <f>SUM(D59:D68)</f>
        <v>165</v>
      </c>
      <c r="E69" s="61">
        <f>SUM(E59:E68)</f>
        <v>1</v>
      </c>
      <c r="F69" s="60">
        <f>SUM(F59:F68)</f>
        <v>175</v>
      </c>
      <c r="G69" s="61">
        <f>SUM(G59:G68)</f>
        <v>1.0000000000000002</v>
      </c>
      <c r="H69" s="60">
        <f>SUM(H59:H68)</f>
        <v>139</v>
      </c>
      <c r="I69" s="61">
        <f>SUM(I59:I68)</f>
        <v>0.9999999999999999</v>
      </c>
      <c r="J69" s="60">
        <f>SUM(J59:J68)</f>
        <v>139</v>
      </c>
      <c r="K69" s="61">
        <f>SUM(K59:K68)</f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</row>
    <row r="70" spans="1:54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</row>
    <row r="71" spans="1:54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</row>
    <row r="72" spans="1:54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</row>
    <row r="73" spans="1:54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</row>
    <row r="74" spans="1:54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</row>
    <row r="75" spans="1:54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</row>
    <row r="85" ht="12"/>
    <row r="86" ht="12"/>
    <row r="90" spans="1:9" ht="40.5" customHeight="1">
      <c r="A90" s="48"/>
      <c r="B90" s="76" t="s">
        <v>30</v>
      </c>
      <c r="C90" s="76"/>
      <c r="D90" s="76"/>
      <c r="E90" s="76"/>
      <c r="F90" s="76"/>
      <c r="G90" s="48"/>
      <c r="H90" s="49"/>
      <c r="I90" s="49"/>
    </row>
    <row r="91" ht="12.75" thickBot="1"/>
    <row r="92" spans="4:53" s="7" customFormat="1" ht="13.5" thickBot="1">
      <c r="D92" s="50">
        <v>2015</v>
      </c>
      <c r="E92" s="50">
        <v>2016</v>
      </c>
      <c r="F92" s="50">
        <v>2017</v>
      </c>
      <c r="G92" s="50">
        <v>2018</v>
      </c>
      <c r="H92" s="50">
        <v>2019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</row>
    <row r="93" spans="2:53" s="7" customFormat="1" ht="12.75">
      <c r="B93" s="40" t="s">
        <v>20</v>
      </c>
      <c r="C93" s="51"/>
      <c r="D93" s="52">
        <v>3</v>
      </c>
      <c r="E93" s="53">
        <v>5</v>
      </c>
      <c r="F93" s="53">
        <v>2</v>
      </c>
      <c r="G93" s="53">
        <v>0</v>
      </c>
      <c r="H93" s="53">
        <v>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</row>
    <row r="94" spans="2:53" s="7" customFormat="1" ht="12.75">
      <c r="B94" s="40" t="s">
        <v>3</v>
      </c>
      <c r="C94" s="54"/>
      <c r="D94" s="52">
        <v>1</v>
      </c>
      <c r="E94" s="53">
        <v>1</v>
      </c>
      <c r="F94" s="53">
        <v>1</v>
      </c>
      <c r="G94" s="53">
        <v>0</v>
      </c>
      <c r="H94" s="53">
        <v>1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</row>
    <row r="95" spans="2:53" s="7" customFormat="1" ht="12.75">
      <c r="B95" s="40" t="s">
        <v>1</v>
      </c>
      <c r="C95" s="54"/>
      <c r="D95" s="52">
        <v>7</v>
      </c>
      <c r="E95" s="53">
        <v>5</v>
      </c>
      <c r="F95" s="53">
        <v>5</v>
      </c>
      <c r="G95" s="53">
        <v>2</v>
      </c>
      <c r="H95" s="53">
        <v>3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</row>
    <row r="96" spans="2:53" s="7" customFormat="1" ht="12.75">
      <c r="B96" s="40" t="s">
        <v>2</v>
      </c>
      <c r="C96" s="54"/>
      <c r="D96" s="52">
        <v>5</v>
      </c>
      <c r="E96" s="53">
        <v>3</v>
      </c>
      <c r="F96" s="53">
        <v>3</v>
      </c>
      <c r="G96" s="53">
        <v>2</v>
      </c>
      <c r="H96" s="53">
        <v>1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</row>
    <row r="97" spans="2:53" s="7" customFormat="1" ht="12.75" customHeight="1">
      <c r="B97" s="43" t="s">
        <v>16</v>
      </c>
      <c r="C97" s="54"/>
      <c r="D97" s="52">
        <v>6</v>
      </c>
      <c r="E97" s="53">
        <v>5</v>
      </c>
      <c r="F97" s="53">
        <v>7</v>
      </c>
      <c r="G97" s="53">
        <v>6</v>
      </c>
      <c r="H97" s="53">
        <v>5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</row>
    <row r="98" spans="2:53" s="7" customFormat="1" ht="12.75" customHeight="1">
      <c r="B98" s="43" t="s">
        <v>29</v>
      </c>
      <c r="C98" s="54"/>
      <c r="D98" s="52">
        <v>3</v>
      </c>
      <c r="E98" s="53">
        <v>2</v>
      </c>
      <c r="F98" s="53">
        <v>3</v>
      </c>
      <c r="G98" s="53"/>
      <c r="H98" s="53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</row>
    <row r="99" spans="2:53" s="7" customFormat="1" ht="15" customHeight="1">
      <c r="B99" s="40" t="s">
        <v>28</v>
      </c>
      <c r="C99" s="54"/>
      <c r="D99" s="52">
        <v>11</v>
      </c>
      <c r="E99" s="53">
        <v>7</v>
      </c>
      <c r="F99" s="53">
        <v>8</v>
      </c>
      <c r="G99" s="53">
        <v>8</v>
      </c>
      <c r="H99" s="53">
        <v>14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</row>
    <row r="100" spans="2:53" s="7" customFormat="1" ht="15" customHeight="1">
      <c r="B100" s="40" t="s">
        <v>5</v>
      </c>
      <c r="C100" s="54"/>
      <c r="D100" s="52">
        <v>3</v>
      </c>
      <c r="E100" s="53">
        <v>0</v>
      </c>
      <c r="F100" s="53">
        <v>1</v>
      </c>
      <c r="G100" s="53">
        <v>0</v>
      </c>
      <c r="H100" s="53">
        <v>0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</row>
    <row r="101" spans="2:53" s="7" customFormat="1" ht="13.5" thickBot="1">
      <c r="B101" s="40" t="s">
        <v>4</v>
      </c>
      <c r="C101" s="51"/>
      <c r="D101" s="55">
        <v>0</v>
      </c>
      <c r="E101" s="56">
        <v>2</v>
      </c>
      <c r="F101" s="56">
        <v>2</v>
      </c>
      <c r="G101" s="56">
        <v>0</v>
      </c>
      <c r="H101" s="56">
        <v>1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</row>
    <row r="103" ht="12"/>
    <row r="104" spans="2:6" ht="18.75">
      <c r="B104" s="76" t="s">
        <v>31</v>
      </c>
      <c r="C104" s="76"/>
      <c r="D104" s="76"/>
      <c r="E104" s="76"/>
      <c r="F104" s="76"/>
    </row>
    <row r="105" ht="12"/>
    <row r="106" spans="3:4" ht="12.75">
      <c r="C106" s="57">
        <v>18.52</v>
      </c>
      <c r="D106" s="44" t="s">
        <v>32</v>
      </c>
    </row>
    <row r="107" spans="3:4" ht="12.75">
      <c r="C107" s="58">
        <v>42.59</v>
      </c>
      <c r="D107" s="44" t="s">
        <v>33</v>
      </c>
    </row>
  </sheetData>
  <sheetProtection/>
  <mergeCells count="15">
    <mergeCell ref="B12:D12"/>
    <mergeCell ref="E12:G12"/>
    <mergeCell ref="H57:I57"/>
    <mergeCell ref="B104:F104"/>
    <mergeCell ref="B90:F90"/>
    <mergeCell ref="J57:K57"/>
    <mergeCell ref="A2:I2"/>
    <mergeCell ref="A3:I3"/>
    <mergeCell ref="A10:I10"/>
    <mergeCell ref="A55:I55"/>
    <mergeCell ref="A11:G11"/>
    <mergeCell ref="F57:G57"/>
    <mergeCell ref="B57:C57"/>
    <mergeCell ref="I12:J12"/>
    <mergeCell ref="D57:E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2011-10-14T20:50:04Z</cp:lastPrinted>
  <dcterms:created xsi:type="dcterms:W3CDTF">1999-06-08T15:24:14Z</dcterms:created>
  <dcterms:modified xsi:type="dcterms:W3CDTF">2019-04-24T21:27:42Z</dcterms:modified>
  <cp:category/>
  <cp:version/>
  <cp:contentType/>
  <cp:contentStatus/>
</cp:coreProperties>
</file>