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1755" windowWidth="14055" windowHeight="11640" activeTab="0"/>
  </bookViews>
  <sheets>
    <sheet name="Legislative Council" sheetId="1" r:id="rId1"/>
  </sheets>
  <definedNames>
    <definedName name="_xlnm.Print_Area" localSheetId="0">'Legislative Council'!$A$1:$I$108</definedName>
  </definedNames>
  <calcPr fullCalcOnLoad="1"/>
</workbook>
</file>

<file path=xl/sharedStrings.xml><?xml version="1.0" encoding="utf-8"?>
<sst xmlns="http://schemas.openxmlformats.org/spreadsheetml/2006/main" count="65" uniqueCount="36">
  <si>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</si>
  <si>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</si>
  <si>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</si>
  <si>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</si>
  <si>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</si>
  <si>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</si>
  <si>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</si>
  <si>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</si>
  <si>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</si>
  <si>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</si>
  <si>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</si>
  <si>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</si>
  <si>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</si>
  <si>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</si>
  <si>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</si>
  <si>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</si>
  <si>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</si>
  <si>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</si>
  <si>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</si>
  <si>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</si>
  <si>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</si>
  <si>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</si>
  <si>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</si>
  <si>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</si>
  <si>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</si>
  <si>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</si>
  <si>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</si>
  <si>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Legislative Council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</si>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</sst>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1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1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 horizontal="center"/>
    </xf>
    <xf numFmtId="1" fontId="20" fillId="0" borderId="31" xfId="59" applyNumberFormat="1" applyFont="1" applyBorder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1" fillId="0" borderId="0" xfId="59" applyNumberFormat="1" applyFont="1" applyAlignment="1">
      <alignment horizontal="center"/>
    </xf>
    <xf numFmtId="0" fontId="17" fillId="0" borderId="0" xfId="0" applyFont="1" applyAlignment="1">
      <alignment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1" fillId="0" borderId="23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445"/>
          <c:h val="0.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'Legislative Council'!$B$57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'Legislative Council'!$A$60:$A$68</c:f>
              <c:strCache/>
            </c:strRef>
          </c:cat>
          <c:val>
            <c:numRef>
              <c:f>'Legislative Council'!$C$60:$C$68</c:f>
              <c:numCache/>
            </c:numRef>
          </c:val>
        </c:ser>
        <c:ser>
          <c:idx val="0"/>
          <c:order val="1"/>
          <c:tx>
            <c:strRef>
              <c:f>'Legislative Council'!$D$57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'Legislative Council'!$A$60:$A$68</c:f>
              <c:strCache/>
            </c:strRef>
          </c:cat>
          <c:val>
            <c:numRef>
              <c:f>'Legislative Council'!$E$60:$E$68</c:f>
              <c:numCache/>
            </c:numRef>
          </c:val>
        </c:ser>
        <c:ser>
          <c:idx val="2"/>
          <c:order val="2"/>
          <c:tx>
            <c:strRef>
              <c:f>'Legislative Council'!$F$57:$G$57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'Legislative Council'!$A$60:$A$68</c:f>
              <c:strCache/>
            </c:strRef>
          </c:cat>
          <c:val>
            <c:numRef>
              <c:f>'Legislative Council'!$G$60:$G$68</c:f>
              <c:numCache/>
            </c:numRef>
          </c:val>
        </c:ser>
        <c:ser>
          <c:idx val="3"/>
          <c:order val="3"/>
          <c:tx>
            <c:strRef>
              <c:f>'Legislative Council'!$H$57:$I$57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'Legislative Council'!$A$60:$A$68</c:f>
              <c:strCache/>
            </c:strRef>
          </c:cat>
          <c:val>
            <c:numRef>
              <c:f>'Legislative Council'!$I$60:$I$68</c:f>
              <c:numCache/>
            </c:numRef>
          </c:val>
        </c:ser>
        <c:ser>
          <c:idx val="4"/>
          <c:order val="4"/>
          <c:tx>
            <c:strRef>
              <c:f>'Legislative Council'!$J$57:$K$57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'Legislative Council'!$A$60:$A$68</c:f>
              <c:strCache/>
            </c:strRef>
          </c:cat>
          <c:val>
            <c:numRef>
              <c:f>'Legislative Council'!$K$60:$K$68</c:f>
              <c:numCache/>
            </c:numRef>
          </c:val>
        </c:ser>
        <c:ser>
          <c:idx val="5"/>
          <c:order val="5"/>
          <c:tx>
            <c:strRef>
              <c:f>'Legislative Council'!$L$57:$M$57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'Legislative Council'!$A$60:$A$68</c:f>
              <c:strCache/>
            </c:strRef>
          </c:cat>
          <c:val>
            <c:numRef>
              <c:f>'Legislative Council'!$M$60:$M$68</c:f>
              <c:numCache/>
            </c:numRef>
          </c:val>
        </c:ser>
        <c:axId val="44028836"/>
        <c:axId val="60715205"/>
      </c:bar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405"/>
          <c:w val="0.404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75"/>
          <c:w val="0.963"/>
          <c:h val="0.7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'Legislative Council'!$A$14:$A$22</c:f>
              <c:numCache/>
            </c:numRef>
          </c:cat>
          <c:val>
            <c:numRef>
              <c:f>'Legislative Council'!$B$14:$B$22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'Legislative Council'!$A$14:$A$22</c:f>
              <c:numCache/>
            </c:numRef>
          </c:cat>
          <c:val>
            <c:numRef>
              <c:f>'Legislative Council'!$C$14:$C$22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'Legislative Council'!$A$14:$A$22</c:f>
              <c:numCache/>
            </c:numRef>
          </c:cat>
          <c:val>
            <c:numRef>
              <c:f>'Legislative Council'!$I$14:$I$22</c:f>
              <c:numCache/>
            </c:numRef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5659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5925"/>
          <c:h val="0.70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'Legislative Council'!$A$14:$A$22</c:f>
              <c:numCache/>
            </c:numRef>
          </c:cat>
          <c:val>
            <c:numRef>
              <c:f>'Legislative Council'!$E$14:$E$22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'Legislative Council'!$A$14:$A$22</c:f>
              <c:numCache/>
            </c:numRef>
          </c:cat>
          <c:val>
            <c:numRef>
              <c:f>'Legislative Council'!$F$14:$F$22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'Legislative Council'!$A$14:$A$22</c:f>
              <c:numCache/>
            </c:numRef>
          </c:cat>
          <c:val>
            <c:numRef>
              <c:f>'Legislative Council'!$J$14:$J$22</c:f>
              <c:numCache/>
            </c:numRef>
          </c:val>
          <c:smooth val="0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0.51975</cdr:y>
    </cdr:from>
    <cdr:to>
      <cdr:x>0.9915</cdr:x>
      <cdr:y>0.77</cdr:y>
    </cdr:to>
    <cdr:sp>
      <cdr:nvSpPr>
        <cdr:cNvPr id="1" name="AutoShape 10"/>
        <cdr:cNvSpPr>
          <a:spLocks/>
        </cdr:cNvSpPr>
      </cdr:nvSpPr>
      <cdr:spPr>
        <a:xfrm>
          <a:off x="6991350" y="1371600"/>
          <a:ext cx="33337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0.28425</cdr:y>
    </cdr:from>
    <cdr:to>
      <cdr:x>1</cdr:x>
      <cdr:y>0.47075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0.27525</cdr:y>
    </cdr:from>
    <cdr:to>
      <cdr:x>1</cdr:x>
      <cdr:y>0.466</cdr:y>
    </cdr:to>
    <cdr:sp>
      <cdr:nvSpPr>
        <cdr:cNvPr id="1" name="AutoShape 1031"/>
        <cdr:cNvSpPr>
          <a:spLocks/>
        </cdr:cNvSpPr>
      </cdr:nvSpPr>
      <cdr:spPr>
        <a:xfrm>
          <a:off x="5657850" y="62865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228600</xdr:colOff>
      <xdr:row>87</xdr:row>
      <xdr:rowOff>28575</xdr:rowOff>
    </xdr:to>
    <xdr:graphicFrame>
      <xdr:nvGraphicFramePr>
        <xdr:cNvPr id="1" name="Chart 1"/>
        <xdr:cNvGraphicFramePr/>
      </xdr:nvGraphicFramePr>
      <xdr:xfrm>
        <a:off x="0" y="11811000"/>
        <a:ext cx="73914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28575</xdr:rowOff>
    </xdr:from>
    <xdr:to>
      <xdr:col>6</xdr:col>
      <xdr:colOff>600075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57150" y="440055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9525</xdr:rowOff>
    </xdr:from>
    <xdr:to>
      <xdr:col>6</xdr:col>
      <xdr:colOff>561975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19050" y="66675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230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561975</xdr:colOff>
      <xdr:row>22</xdr:row>
      <xdr:rowOff>133350</xdr:rowOff>
    </xdr:from>
    <xdr:to>
      <xdr:col>9</xdr:col>
      <xdr:colOff>438150</xdr:colOff>
      <xdr:row>26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810375" y="4352925"/>
          <a:ext cx="1657350" cy="59055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47625</xdr:rowOff>
    </xdr:from>
    <xdr:to>
      <xdr:col>8</xdr:col>
      <xdr:colOff>800100</xdr:colOff>
      <xdr:row>41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43625" y="6553200"/>
          <a:ext cx="1819275" cy="647700"/>
        </a:xfrm>
        <a:prstGeom prst="borderCallout1">
          <a:avLst>
            <a:gd name="adj1" fmla="val -230805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01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85</xdr:row>
      <xdr:rowOff>114300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80975" y="142398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C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12" width="11.125" style="5" customWidth="1"/>
    <col min="13" max="13" width="11.875" style="5" customWidth="1"/>
    <col min="14" max="48" width="5.125" style="5" customWidth="1"/>
    <col min="49" max="55" width="11.375" style="5" customWidth="1"/>
    <col min="56" max="16384" width="11.375" style="4" customWidth="1"/>
  </cols>
  <sheetData>
    <row r="1" ht="15" customHeight="1"/>
    <row r="2" spans="1:10" ht="22.5">
      <c r="A2" s="62" t="s">
        <v>27</v>
      </c>
      <c r="B2" s="62"/>
      <c r="C2" s="62"/>
      <c r="D2" s="62"/>
      <c r="E2" s="62"/>
      <c r="F2" s="62"/>
      <c r="G2" s="62"/>
      <c r="H2" s="63"/>
      <c r="I2" s="63"/>
      <c r="J2" s="6"/>
    </row>
    <row r="3" spans="1:10" ht="15.75" customHeight="1">
      <c r="A3" s="64" t="s">
        <v>35</v>
      </c>
      <c r="B3" s="64"/>
      <c r="C3" s="64"/>
      <c r="D3" s="64"/>
      <c r="E3" s="64"/>
      <c r="F3" s="64"/>
      <c r="G3" s="64"/>
      <c r="H3" s="65"/>
      <c r="I3" s="65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>
        <v>2014</v>
      </c>
      <c r="F6" s="9">
        <v>2015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15</v>
      </c>
      <c r="B7" s="11">
        <v>0.75</v>
      </c>
      <c r="C7" s="11">
        <v>0.844</v>
      </c>
      <c r="D7" s="11">
        <v>0.618</v>
      </c>
      <c r="E7" s="11">
        <v>0.921</v>
      </c>
      <c r="F7" s="11">
        <v>1</v>
      </c>
      <c r="G7" s="11">
        <v>0.85</v>
      </c>
      <c r="H7" s="11">
        <v>1</v>
      </c>
      <c r="I7" s="11">
        <v>0.9429</v>
      </c>
      <c r="J7" s="12">
        <v>0.8723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/>
    </row>
    <row r="9" ht="15" customHeight="1"/>
    <row r="10" spans="1:9" ht="18.75">
      <c r="A10" s="66" t="s">
        <v>26</v>
      </c>
      <c r="B10" s="66"/>
      <c r="C10" s="66"/>
      <c r="D10" s="66"/>
      <c r="E10" s="66"/>
      <c r="F10" s="66"/>
      <c r="G10" s="66"/>
      <c r="H10" s="67"/>
      <c r="I10" s="67"/>
    </row>
    <row r="11" spans="1:10" ht="12" customHeight="1" thickBot="1">
      <c r="A11" s="69"/>
      <c r="B11" s="69"/>
      <c r="C11" s="69"/>
      <c r="D11" s="69"/>
      <c r="E11" s="69"/>
      <c r="F11" s="69"/>
      <c r="G11" s="69"/>
      <c r="H11" s="13"/>
      <c r="J11" s="4"/>
    </row>
    <row r="12" spans="2:54" s="1" customFormat="1" ht="15.75" thickBot="1">
      <c r="B12" s="73" t="s">
        <v>10</v>
      </c>
      <c r="C12" s="74"/>
      <c r="D12" s="75"/>
      <c r="E12" s="73" t="s">
        <v>13</v>
      </c>
      <c r="F12" s="76"/>
      <c r="G12" s="77"/>
      <c r="H12" s="14" t="s">
        <v>21</v>
      </c>
      <c r="I12" s="78" t="s">
        <v>24</v>
      </c>
      <c r="J12" s="6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2011</v>
      </c>
      <c r="B14" s="23">
        <v>0.6</v>
      </c>
      <c r="C14" s="24">
        <v>0.8</v>
      </c>
      <c r="D14" s="25">
        <v>0.08</v>
      </c>
      <c r="E14" s="23">
        <v>0.6</v>
      </c>
      <c r="F14" s="24">
        <v>0.739</v>
      </c>
      <c r="G14" s="25">
        <v>0.103</v>
      </c>
      <c r="H14" s="26" t="s">
        <v>25</v>
      </c>
      <c r="I14" s="79">
        <v>0.695</v>
      </c>
      <c r="J14" s="7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2012</v>
      </c>
      <c r="B15" s="23">
        <v>0.6</v>
      </c>
      <c r="C15" s="24">
        <v>0.679</v>
      </c>
      <c r="D15" s="25">
        <f aca="true" t="shared" si="0" ref="D15:D22">(C15-C14)/C14</f>
        <v>-0.15125</v>
      </c>
      <c r="E15" s="23">
        <v>0.6</v>
      </c>
      <c r="F15" s="24">
        <v>0.676</v>
      </c>
      <c r="G15" s="25">
        <f aca="true" t="shared" si="1" ref="G15:G22">(F15-F14)/F14</f>
        <v>-0.08525033829499316</v>
      </c>
      <c r="H15" s="26" t="s">
        <v>25</v>
      </c>
      <c r="I15" s="79">
        <v>0.6939</v>
      </c>
      <c r="J15" s="7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2013</v>
      </c>
      <c r="B16" s="23">
        <v>0.6</v>
      </c>
      <c r="C16" s="24">
        <v>0.711</v>
      </c>
      <c r="D16" s="25">
        <f t="shared" si="0"/>
        <v>0.04712812960235628</v>
      </c>
      <c r="E16" s="23">
        <v>0.6</v>
      </c>
      <c r="F16" s="24">
        <v>0.766</v>
      </c>
      <c r="G16" s="25">
        <f t="shared" si="1"/>
        <v>0.13313609467455617</v>
      </c>
      <c r="H16" s="26" t="s">
        <v>25</v>
      </c>
      <c r="I16" s="79">
        <v>0.7081</v>
      </c>
      <c r="J16" s="7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2014</v>
      </c>
      <c r="B17" s="23">
        <v>0.6</v>
      </c>
      <c r="C17" s="24">
        <v>0.641</v>
      </c>
      <c r="D17" s="25">
        <f t="shared" si="0"/>
        <v>-0.09845288326300979</v>
      </c>
      <c r="E17" s="23">
        <v>0.6</v>
      </c>
      <c r="F17" s="24">
        <v>0.635</v>
      </c>
      <c r="G17" s="25">
        <f t="shared" si="1"/>
        <v>-0.17101827676240208</v>
      </c>
      <c r="H17" s="26" t="s">
        <v>25</v>
      </c>
      <c r="I17" s="79">
        <v>0.7081</v>
      </c>
      <c r="J17" s="7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0.629</v>
      </c>
      <c r="D18" s="25">
        <f t="shared" si="0"/>
        <v>-0.018720748829953213</v>
      </c>
      <c r="E18" s="23">
        <v>0.6</v>
      </c>
      <c r="F18" s="24">
        <v>0.61</v>
      </c>
      <c r="G18" s="25">
        <f t="shared" si="1"/>
        <v>-0.039370078740157514</v>
      </c>
      <c r="H18" s="26" t="s">
        <v>25</v>
      </c>
      <c r="I18" s="79">
        <v>0.7083</v>
      </c>
      <c r="J18" s="7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0.615</v>
      </c>
      <c r="D19" s="25">
        <f t="shared" si="0"/>
        <v>-0.022257551669316394</v>
      </c>
      <c r="E19" s="23">
        <v>0.6</v>
      </c>
      <c r="F19" s="24">
        <v>0.595</v>
      </c>
      <c r="G19" s="25">
        <f t="shared" si="1"/>
        <v>-0.024590163934426253</v>
      </c>
      <c r="H19" s="26" t="s">
        <v>34</v>
      </c>
      <c r="I19" s="79">
        <v>0.7158</v>
      </c>
      <c r="J19" s="79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22">
        <v>2017</v>
      </c>
      <c r="B20" s="23">
        <v>0.6</v>
      </c>
      <c r="C20" s="24">
        <v>0.633</v>
      </c>
      <c r="D20" s="25">
        <f t="shared" si="0"/>
        <v>0.029268292682926855</v>
      </c>
      <c r="E20" s="23">
        <v>0.6</v>
      </c>
      <c r="F20" s="24">
        <v>0.6</v>
      </c>
      <c r="G20" s="25">
        <f t="shared" si="1"/>
        <v>0.008403361344537823</v>
      </c>
      <c r="H20" s="26" t="s">
        <v>34</v>
      </c>
      <c r="I20" s="79">
        <v>0.7517</v>
      </c>
      <c r="J20" s="79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22">
        <v>2018</v>
      </c>
      <c r="B21" s="82">
        <v>0.6</v>
      </c>
      <c r="C21" s="83">
        <v>0.786</v>
      </c>
      <c r="D21" s="84">
        <f t="shared" si="0"/>
        <v>0.24170616113744078</v>
      </c>
      <c r="E21" s="82">
        <v>0.6</v>
      </c>
      <c r="F21" s="83">
        <v>0.769</v>
      </c>
      <c r="G21" s="84">
        <f t="shared" si="1"/>
        <v>0.28166666666666673</v>
      </c>
      <c r="H21" s="26" t="s">
        <v>25</v>
      </c>
      <c r="I21" s="79">
        <v>0.7593</v>
      </c>
      <c r="J21" s="79">
        <v>0.7154</v>
      </c>
      <c r="T21" s="32"/>
      <c r="U21" s="33"/>
      <c r="X21" s="32"/>
      <c r="Y21" s="33"/>
    </row>
    <row r="22" spans="1:55" s="81" customFormat="1" ht="15" thickBot="1">
      <c r="A22" s="28">
        <v>2019</v>
      </c>
      <c r="B22" s="85">
        <v>0.6</v>
      </c>
      <c r="C22" s="86">
        <v>0.7419</v>
      </c>
      <c r="D22" s="87">
        <f t="shared" si="0"/>
        <v>-0.05610687022900767</v>
      </c>
      <c r="E22" s="88">
        <v>0.6</v>
      </c>
      <c r="F22" s="86">
        <v>0.7441</v>
      </c>
      <c r="G22" s="87">
        <f t="shared" si="1"/>
        <v>-0.032379713914174296</v>
      </c>
      <c r="H22" s="29" t="s">
        <v>25</v>
      </c>
      <c r="I22" s="80">
        <v>0.7365</v>
      </c>
      <c r="J22" s="80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8" t="s">
        <v>23</v>
      </c>
      <c r="B55" s="68"/>
      <c r="C55" s="68"/>
      <c r="D55" s="68"/>
      <c r="E55" s="68"/>
      <c r="F55" s="68"/>
      <c r="G55" s="68"/>
      <c r="H55" s="67"/>
      <c r="I55" s="67"/>
    </row>
    <row r="56" ht="12.75" thickBot="1"/>
    <row r="57" spans="2:55" s="7" customFormat="1" ht="13.5" customHeight="1" thickBot="1">
      <c r="B57" s="70">
        <v>2014</v>
      </c>
      <c r="C57" s="71"/>
      <c r="D57" s="70">
        <v>2015</v>
      </c>
      <c r="E57" s="71"/>
      <c r="F57" s="70">
        <v>2016</v>
      </c>
      <c r="G57" s="71"/>
      <c r="H57" s="70">
        <v>2017</v>
      </c>
      <c r="I57" s="71"/>
      <c r="J57" s="70">
        <v>2018</v>
      </c>
      <c r="K57" s="71"/>
      <c r="L57" s="70">
        <v>2019</v>
      </c>
      <c r="M57" s="71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55" s="7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6" t="s">
        <v>8</v>
      </c>
      <c r="M58" s="18" t="s">
        <v>9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55" s="7" customFormat="1" ht="12.75">
      <c r="A59" s="40" t="s">
        <v>0</v>
      </c>
      <c r="B59" s="37">
        <v>108.9</v>
      </c>
      <c r="C59" s="38">
        <f>B59/B69</f>
        <v>0.6405882352941177</v>
      </c>
      <c r="D59" s="37">
        <v>111.9</v>
      </c>
      <c r="E59" s="38">
        <f>D59/D69</f>
        <v>0.6286516853932584</v>
      </c>
      <c r="F59" s="37">
        <v>103.9</v>
      </c>
      <c r="G59" s="38">
        <f>F59/F69</f>
        <v>0.6147928994082841</v>
      </c>
      <c r="H59" s="37">
        <v>106.9</v>
      </c>
      <c r="I59" s="38">
        <f>H59/H69</f>
        <v>0.6325443786982249</v>
      </c>
      <c r="J59" s="37">
        <v>121</v>
      </c>
      <c r="K59" s="38">
        <f>J59/J69</f>
        <v>0.7756410256410257</v>
      </c>
      <c r="L59" s="37">
        <v>161</v>
      </c>
      <c r="M59" s="38">
        <f>L59/L69</f>
        <v>0.7419354838709677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55" s="7" customFormat="1" ht="12.75">
      <c r="A60" s="40" t="s">
        <v>20</v>
      </c>
      <c r="B60" s="41">
        <v>2.1</v>
      </c>
      <c r="C60" s="42">
        <f>B60/B69</f>
        <v>0.012352941176470589</v>
      </c>
      <c r="D60" s="41">
        <v>2.1</v>
      </c>
      <c r="E60" s="42">
        <f>D60/D69</f>
        <v>0.011797752808988765</v>
      </c>
      <c r="F60" s="41">
        <v>2.1</v>
      </c>
      <c r="G60" s="42">
        <f>F60/F69</f>
        <v>0.012426035502958581</v>
      </c>
      <c r="H60" s="41">
        <v>2.1</v>
      </c>
      <c r="I60" s="42">
        <f>H60/H69</f>
        <v>0.012426035502958581</v>
      </c>
      <c r="J60" s="41">
        <v>0</v>
      </c>
      <c r="K60" s="42">
        <f>J60/J69</f>
        <v>0</v>
      </c>
      <c r="L60" s="41">
        <v>0</v>
      </c>
      <c r="M60" s="42">
        <f>L60/L69</f>
        <v>0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55" s="7" customFormat="1" ht="12.75">
      <c r="A61" s="40" t="s">
        <v>3</v>
      </c>
      <c r="B61" s="41">
        <v>5</v>
      </c>
      <c r="C61" s="42">
        <f>B61/B69</f>
        <v>0.029411764705882353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41">
        <v>0</v>
      </c>
      <c r="M61" s="42">
        <f>L61/L69</f>
        <v>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s="7" customFormat="1" ht="12.75">
      <c r="A62" s="40" t="s">
        <v>1</v>
      </c>
      <c r="B62" s="41">
        <v>23</v>
      </c>
      <c r="C62" s="42">
        <f>B62/B69</f>
        <v>0.13529411764705881</v>
      </c>
      <c r="D62" s="41">
        <v>18</v>
      </c>
      <c r="E62" s="42">
        <f>D62/D69</f>
        <v>0.10112359550561797</v>
      </c>
      <c r="F62" s="41">
        <v>11</v>
      </c>
      <c r="G62" s="42">
        <f>F62/F69</f>
        <v>0.0650887573964497</v>
      </c>
      <c r="H62" s="41">
        <v>19</v>
      </c>
      <c r="I62" s="42">
        <f>H62/H69</f>
        <v>0.11242603550295859</v>
      </c>
      <c r="J62" s="41">
        <v>14</v>
      </c>
      <c r="K62" s="42">
        <f>J62/J69</f>
        <v>0.08974358974358974</v>
      </c>
      <c r="L62" s="41">
        <v>7</v>
      </c>
      <c r="M62" s="42">
        <f>L62/L69</f>
        <v>0.03225806451612903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55" s="7" customFormat="1" ht="12.75">
      <c r="A63" s="40" t="s">
        <v>2</v>
      </c>
      <c r="B63" s="41">
        <v>18</v>
      </c>
      <c r="C63" s="42">
        <f>B63/B69</f>
        <v>0.10588235294117647</v>
      </c>
      <c r="D63" s="41">
        <v>33</v>
      </c>
      <c r="E63" s="42">
        <f>D63/D69</f>
        <v>0.1853932584269663</v>
      </c>
      <c r="F63" s="41">
        <v>39</v>
      </c>
      <c r="G63" s="42">
        <f>F63/F69</f>
        <v>0.23076923076923078</v>
      </c>
      <c r="H63" s="41">
        <v>26</v>
      </c>
      <c r="I63" s="42">
        <f>H63/H69</f>
        <v>0.15384615384615385</v>
      </c>
      <c r="J63" s="41">
        <v>10</v>
      </c>
      <c r="K63" s="42">
        <f>J63/J69</f>
        <v>0.0641025641025641</v>
      </c>
      <c r="L63" s="41">
        <v>28</v>
      </c>
      <c r="M63" s="42">
        <f>L63/L69</f>
        <v>0.12903225806451613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s="7" customFormat="1" ht="12.75" customHeight="1">
      <c r="A64" s="43" t="s">
        <v>16</v>
      </c>
      <c r="B64" s="41">
        <v>1</v>
      </c>
      <c r="C64" s="42">
        <f>B64/B69</f>
        <v>0.0058823529411764705</v>
      </c>
      <c r="D64" s="41">
        <v>0</v>
      </c>
      <c r="E64" s="42">
        <f>D64/D69</f>
        <v>0</v>
      </c>
      <c r="F64" s="41">
        <v>4</v>
      </c>
      <c r="G64" s="42">
        <f>F64/F69</f>
        <v>0.023668639053254437</v>
      </c>
      <c r="H64" s="41">
        <v>4</v>
      </c>
      <c r="I64" s="42">
        <f>H64/H69</f>
        <v>0.023668639053254437</v>
      </c>
      <c r="J64" s="41">
        <v>2</v>
      </c>
      <c r="K64" s="42">
        <f>J64/J69</f>
        <v>0.01282051282051282</v>
      </c>
      <c r="L64" s="41">
        <v>6</v>
      </c>
      <c r="M64" s="42">
        <f>L64/L69</f>
        <v>0.027649769585253458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s="7" customFormat="1" ht="12.75">
      <c r="A65" s="40" t="s">
        <v>29</v>
      </c>
      <c r="B65" s="41">
        <v>5</v>
      </c>
      <c r="C65" s="42">
        <f>B65/B69</f>
        <v>0.029411764705882353</v>
      </c>
      <c r="D65" s="41">
        <v>5</v>
      </c>
      <c r="E65" s="42">
        <f>D65/D69</f>
        <v>0.028089887640449437</v>
      </c>
      <c r="F65" s="41">
        <v>1</v>
      </c>
      <c r="G65" s="42">
        <f>F65/F69</f>
        <v>0.005917159763313609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41">
        <v>0</v>
      </c>
      <c r="M65" s="42">
        <f>L65/L69</f>
        <v>0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s="7" customFormat="1" ht="12.75">
      <c r="A66" s="40" t="s">
        <v>28</v>
      </c>
      <c r="B66" s="41">
        <v>7</v>
      </c>
      <c r="C66" s="42">
        <f>B66/B69</f>
        <v>0.041176470588235294</v>
      </c>
      <c r="D66" s="41">
        <v>6</v>
      </c>
      <c r="E66" s="42">
        <f>D66/D69</f>
        <v>0.033707865168539325</v>
      </c>
      <c r="F66" s="41">
        <v>7</v>
      </c>
      <c r="G66" s="42">
        <f>F66/F69</f>
        <v>0.04142011834319527</v>
      </c>
      <c r="H66" s="41">
        <v>11</v>
      </c>
      <c r="I66" s="42">
        <f>H66/H69</f>
        <v>0.0650887573964497</v>
      </c>
      <c r="J66" s="41">
        <v>9</v>
      </c>
      <c r="K66" s="42">
        <f>J66/J69</f>
        <v>0.057692307692307696</v>
      </c>
      <c r="L66" s="41">
        <v>15</v>
      </c>
      <c r="M66" s="42">
        <f>L66/L69</f>
        <v>0.06912442396313365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55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41">
        <v>0</v>
      </c>
      <c r="M67" s="42">
        <f>L67/L69</f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1:55" s="7" customFormat="1" ht="12.75">
      <c r="A68" s="40" t="s">
        <v>4</v>
      </c>
      <c r="B68" s="41">
        <v>0</v>
      </c>
      <c r="C68" s="42">
        <f>B68/B69</f>
        <v>0</v>
      </c>
      <c r="D68" s="41">
        <v>2</v>
      </c>
      <c r="E68" s="42">
        <f>D68/D69</f>
        <v>0.011235955056179775</v>
      </c>
      <c r="F68" s="41">
        <v>1</v>
      </c>
      <c r="G68" s="42">
        <f>F68/F69</f>
        <v>0.005917159763313609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41">
        <v>0</v>
      </c>
      <c r="M68" s="42">
        <f>L68/L69</f>
        <v>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1:55" s="7" customFormat="1" ht="13.5" thickBot="1">
      <c r="A69" s="40" t="s">
        <v>6</v>
      </c>
      <c r="B69" s="60">
        <f aca="true" t="shared" si="2" ref="B69:G69">SUM(B59:B68)</f>
        <v>170</v>
      </c>
      <c r="C69" s="61">
        <f t="shared" si="2"/>
        <v>0.9999999999999999</v>
      </c>
      <c r="D69" s="60">
        <f t="shared" si="2"/>
        <v>178</v>
      </c>
      <c r="E69" s="61">
        <f t="shared" si="2"/>
        <v>1</v>
      </c>
      <c r="F69" s="60">
        <f t="shared" si="2"/>
        <v>169</v>
      </c>
      <c r="G69" s="61">
        <f t="shared" si="2"/>
        <v>1</v>
      </c>
      <c r="H69" s="60">
        <f>SUM(H59:H68)</f>
        <v>169</v>
      </c>
      <c r="I69" s="61">
        <f>SUM(I59:I68)</f>
        <v>1</v>
      </c>
      <c r="J69" s="60">
        <f>SUM(J59:J68)</f>
        <v>156</v>
      </c>
      <c r="K69" s="61">
        <f>SUM(K59:K68)</f>
        <v>1</v>
      </c>
      <c r="L69" s="60">
        <f>SUM(L59:L68)</f>
        <v>217</v>
      </c>
      <c r="M69" s="61">
        <f>SUM(M59:M68)</f>
        <v>1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55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1:55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</row>
    <row r="72" spans="1:55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1:55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55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</row>
    <row r="75" spans="1:55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86" ht="12"/>
    <row r="87" ht="12"/>
    <row r="90" ht="12"/>
    <row r="91" spans="1:9" ht="40.5" customHeight="1">
      <c r="A91" s="48"/>
      <c r="B91" s="72" t="s">
        <v>30</v>
      </c>
      <c r="C91" s="72"/>
      <c r="D91" s="72"/>
      <c r="E91" s="72"/>
      <c r="F91" s="72"/>
      <c r="G91" s="48"/>
      <c r="H91" s="49"/>
      <c r="I91" s="49"/>
    </row>
    <row r="92" ht="12.75" thickBot="1"/>
    <row r="93" spans="3:55" s="7" customFormat="1" ht="13.5" thickBot="1">
      <c r="C93" s="4"/>
      <c r="D93" s="50">
        <v>2014</v>
      </c>
      <c r="E93" s="50">
        <v>2015</v>
      </c>
      <c r="F93" s="50">
        <v>2016</v>
      </c>
      <c r="G93" s="50">
        <v>2017</v>
      </c>
      <c r="H93" s="50">
        <v>2018</v>
      </c>
      <c r="I93" s="50">
        <v>2019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:55" s="7" customFormat="1" ht="12.75">
      <c r="B94" s="40" t="s">
        <v>20</v>
      </c>
      <c r="C94" s="51"/>
      <c r="D94" s="52">
        <v>7</v>
      </c>
      <c r="E94" s="53">
        <v>6</v>
      </c>
      <c r="F94" s="53">
        <v>4</v>
      </c>
      <c r="G94" s="53">
        <v>5</v>
      </c>
      <c r="H94" s="53">
        <v>5</v>
      </c>
      <c r="I94" s="53">
        <v>8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:55" s="7" customFormat="1" ht="12.75">
      <c r="B95" s="40" t="s">
        <v>3</v>
      </c>
      <c r="C95" s="54"/>
      <c r="D95" s="52">
        <v>2</v>
      </c>
      <c r="E95" s="53">
        <v>0</v>
      </c>
      <c r="F95" s="53">
        <v>1</v>
      </c>
      <c r="G95" s="53">
        <v>2</v>
      </c>
      <c r="H95" s="53">
        <v>1</v>
      </c>
      <c r="I95" s="53">
        <v>6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:55" s="7" customFormat="1" ht="12.75">
      <c r="B96" s="40" t="s">
        <v>1</v>
      </c>
      <c r="C96" s="54"/>
      <c r="D96" s="52">
        <v>12</v>
      </c>
      <c r="E96" s="53">
        <v>8</v>
      </c>
      <c r="F96" s="53">
        <v>12</v>
      </c>
      <c r="G96" s="53">
        <v>9</v>
      </c>
      <c r="H96" s="53">
        <v>13</v>
      </c>
      <c r="I96" s="53">
        <v>12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s="7" customFormat="1" ht="12.75">
      <c r="B97" s="40" t="s">
        <v>2</v>
      </c>
      <c r="C97" s="54"/>
      <c r="D97" s="52">
        <v>7</v>
      </c>
      <c r="E97" s="53">
        <v>9</v>
      </c>
      <c r="F97" s="53">
        <v>10</v>
      </c>
      <c r="G97" s="53">
        <v>8</v>
      </c>
      <c r="H97" s="53">
        <v>3</v>
      </c>
      <c r="I97" s="53">
        <v>7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s="7" customFormat="1" ht="12.75" customHeight="1">
      <c r="B98" s="43" t="s">
        <v>16</v>
      </c>
      <c r="C98" s="54"/>
      <c r="D98" s="52">
        <v>12</v>
      </c>
      <c r="E98" s="53">
        <v>15</v>
      </c>
      <c r="F98" s="53">
        <v>10</v>
      </c>
      <c r="G98" s="53">
        <v>12</v>
      </c>
      <c r="H98" s="53">
        <v>4</v>
      </c>
      <c r="I98" s="53">
        <v>17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s="7" customFormat="1" ht="12.75" customHeight="1">
      <c r="B99" s="43" t="s">
        <v>29</v>
      </c>
      <c r="C99" s="54"/>
      <c r="D99" s="52">
        <v>7</v>
      </c>
      <c r="E99" s="53">
        <v>8</v>
      </c>
      <c r="F99" s="53">
        <v>7</v>
      </c>
      <c r="G99" s="53">
        <v>2</v>
      </c>
      <c r="H99" s="53">
        <v>7</v>
      </c>
      <c r="I99" s="5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s="7" customFormat="1" ht="15" customHeight="1">
      <c r="B100" s="40" t="s">
        <v>28</v>
      </c>
      <c r="C100" s="54"/>
      <c r="D100" s="52">
        <v>14</v>
      </c>
      <c r="E100" s="53">
        <v>20</v>
      </c>
      <c r="F100" s="53">
        <v>18</v>
      </c>
      <c r="G100" s="53">
        <v>19</v>
      </c>
      <c r="H100" s="53">
        <v>17</v>
      </c>
      <c r="I100" s="53">
        <v>20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s="7" customFormat="1" ht="15" customHeight="1">
      <c r="B101" s="40" t="s">
        <v>5</v>
      </c>
      <c r="C101" s="54"/>
      <c r="D101" s="52">
        <v>4</v>
      </c>
      <c r="E101" s="53">
        <v>3</v>
      </c>
      <c r="F101" s="53">
        <v>3</v>
      </c>
      <c r="G101" s="53">
        <v>0</v>
      </c>
      <c r="H101" s="53">
        <v>4</v>
      </c>
      <c r="I101" s="53">
        <v>1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s="7" customFormat="1" ht="13.5" thickBot="1">
      <c r="B102" s="40" t="s">
        <v>4</v>
      </c>
      <c r="C102" s="51"/>
      <c r="D102" s="55">
        <v>1</v>
      </c>
      <c r="E102" s="56">
        <v>0</v>
      </c>
      <c r="F102" s="56">
        <v>1</v>
      </c>
      <c r="G102" s="56">
        <v>1</v>
      </c>
      <c r="H102" s="56">
        <v>2</v>
      </c>
      <c r="I102" s="56">
        <v>1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4" ht="12"/>
    <row r="105" spans="2:6" ht="18.75">
      <c r="B105" s="72" t="s">
        <v>31</v>
      </c>
      <c r="C105" s="72"/>
      <c r="D105" s="72"/>
      <c r="E105" s="72"/>
      <c r="F105" s="72"/>
    </row>
    <row r="107" spans="3:4" ht="12.75">
      <c r="C107" s="57">
        <v>14.77</v>
      </c>
      <c r="D107" s="44" t="s">
        <v>32</v>
      </c>
    </row>
    <row r="108" spans="3:4" ht="12.75">
      <c r="C108" s="58">
        <v>31.05</v>
      </c>
      <c r="D108" s="44" t="s">
        <v>33</v>
      </c>
    </row>
  </sheetData>
  <sheetProtection/>
  <mergeCells count="16">
    <mergeCell ref="L57:M57"/>
    <mergeCell ref="B105:F105"/>
    <mergeCell ref="B57:C57"/>
    <mergeCell ref="D57:E57"/>
    <mergeCell ref="B91:F91"/>
    <mergeCell ref="I12:J12"/>
    <mergeCell ref="F57:G57"/>
    <mergeCell ref="B12:D12"/>
    <mergeCell ref="E12:G12"/>
    <mergeCell ref="J57:K57"/>
    <mergeCell ref="A2:I2"/>
    <mergeCell ref="A3:I3"/>
    <mergeCell ref="A10:I10"/>
    <mergeCell ref="A55:I55"/>
    <mergeCell ref="A11:G11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2014-11-04T17:22:39Z</cp:lastPrinted>
  <dcterms:created xsi:type="dcterms:W3CDTF">1999-06-08T15:24:14Z</dcterms:created>
  <dcterms:modified xsi:type="dcterms:W3CDTF">2019-04-24T21:43:04Z</dcterms:modified>
  <cp:category/>
  <cp:version/>
  <cp:contentType/>
  <cp:contentStatus/>
</cp:coreProperties>
</file>