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6550" windowHeight="12060"/>
  </bookViews>
  <sheets>
    <sheet name="Land" sheetId="1" r:id="rId1"/>
  </sheets>
  <definedNames>
    <definedName name="_xlnm.Print_Area" localSheetId="0">Land!$A$1:$I$106</definedName>
  </definedNames>
  <calcPr calcId="152511"/>
</workbook>
</file>

<file path=xl/calcChain.xml><?xml version="1.0" encoding="utf-8"?>
<calcChain xmlns="http://schemas.openxmlformats.org/spreadsheetml/2006/main">
  <c r="J69" i="1" l="1"/>
  <c r="K68" i="1" s="1"/>
  <c r="G23" i="1"/>
  <c r="D23" i="1"/>
  <c r="K59" i="1" l="1"/>
  <c r="K61" i="1"/>
  <c r="K62" i="1"/>
  <c r="K63" i="1"/>
  <c r="K64" i="1"/>
  <c r="K65" i="1"/>
  <c r="K66" i="1"/>
  <c r="K67" i="1"/>
  <c r="K60" i="1"/>
  <c r="H69" i="1"/>
  <c r="I63" i="1" s="1"/>
  <c r="D22" i="1"/>
  <c r="G22" i="1"/>
  <c r="F69" i="1"/>
  <c r="G68" i="1" s="1"/>
  <c r="G21" i="1"/>
  <c r="D21" i="1"/>
  <c r="D69" i="1"/>
  <c r="E68" i="1" s="1"/>
  <c r="G20" i="1"/>
  <c r="D20" i="1"/>
  <c r="B69" i="1"/>
  <c r="C62" i="1" s="1"/>
  <c r="G18" i="1"/>
  <c r="G19" i="1"/>
  <c r="D18" i="1"/>
  <c r="D19" i="1"/>
  <c r="G17" i="1"/>
  <c r="G16" i="1"/>
  <c r="G15" i="1"/>
  <c r="D17" i="1"/>
  <c r="D16" i="1"/>
  <c r="D15" i="1"/>
  <c r="C60" i="1"/>
  <c r="C68" i="1"/>
  <c r="C59" i="1"/>
  <c r="C65" i="1"/>
  <c r="G65" i="1"/>
  <c r="G59" i="1"/>
  <c r="G63" i="1"/>
  <c r="G64" i="1"/>
  <c r="G62" i="1"/>
  <c r="K69" i="1" l="1"/>
  <c r="G61" i="1"/>
  <c r="C66" i="1"/>
  <c r="G67" i="1"/>
  <c r="C61" i="1"/>
  <c r="G60" i="1"/>
  <c r="C63" i="1"/>
  <c r="C67" i="1"/>
  <c r="E61" i="1"/>
  <c r="E63" i="1"/>
  <c r="I61" i="1"/>
  <c r="E62" i="1"/>
  <c r="E65" i="1"/>
  <c r="I64" i="1"/>
  <c r="I60" i="1"/>
  <c r="I68" i="1"/>
  <c r="E59" i="1"/>
  <c r="I65" i="1"/>
  <c r="I59" i="1"/>
  <c r="I62" i="1"/>
  <c r="E66" i="1"/>
  <c r="E64" i="1"/>
  <c r="I67" i="1"/>
  <c r="E67" i="1"/>
  <c r="E60" i="1"/>
  <c r="C64" i="1"/>
  <c r="I66" i="1"/>
  <c r="G66" i="1"/>
  <c r="C69" i="1" l="1"/>
  <c r="G69" i="1"/>
  <c r="I69" i="1"/>
  <c r="E69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<sst xmlns="http://schemas.openxmlformats.org/spreadsheetml/2006/main" count="66" uniqueCount="38">
  <si>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</si>
  <si>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</si>
  <si>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</si>
  <si>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</si>
  <si>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</si>
  <si>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</si>
  <si>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</si>
  <si>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</si>
  <si>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</si>
  <si>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</si>
  <si>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</si>
  <si>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</si>
  <si>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</si>
  <si>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</si>
  <si>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</si>
  <si>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</si>
  <si>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</si>
  <si>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</si>
  <si>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</si>
  <si>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</si>
  <si>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</si>
  <si>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</si>
  <si>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</si>
  <si>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</si>
  <si>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</si>
  <si>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</si>
  <si>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</si>
  <si>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Land Department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</si>
  <si>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</si>
  <si>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</si>
  <si>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</si>
  <si>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</si>
  <si>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</si>
  <si>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</si>
  <si>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</si>
  <si>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</si>
  <si>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YES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</si>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</sst>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2" fillId="0" borderId="0" xfId="0" applyFont="1"/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1" fillId="0" borderId="14" xfId="0" applyFont="1" applyBorder="1" applyAlignment="1">
      <alignment horizontal="center"/>
    </xf>
    <xf numFmtId="0" fontId="18" fillId="0" borderId="0" xfId="0" applyFont="1"/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3" fontId="11" fillId="0" borderId="17" xfId="1" applyNumberFormat="1" applyFont="1" applyBorder="1"/>
    <xf numFmtId="164" fontId="11" fillId="0" borderId="18" xfId="2" applyNumberFormat="1" applyFont="1" applyBorder="1"/>
    <xf numFmtId="164" fontId="18" fillId="0" borderId="0" xfId="0" applyNumberFormat="1" applyFont="1" applyBorder="1"/>
    <xf numFmtId="0" fontId="11" fillId="0" borderId="19" xfId="0" applyFont="1" applyBorder="1"/>
    <xf numFmtId="3" fontId="11" fillId="0" borderId="20" xfId="1" applyNumberFormat="1" applyFont="1" applyBorder="1"/>
    <xf numFmtId="164" fontId="11" fillId="0" borderId="13" xfId="2" applyNumberFormat="1" applyFont="1" applyBorder="1"/>
    <xf numFmtId="0" fontId="11" fillId="0" borderId="19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2" applyNumberFormat="1" applyFont="1" applyBorder="1" applyAlignment="1">
      <alignment horizontal="center"/>
    </xf>
    <xf numFmtId="1" fontId="11" fillId="0" borderId="23" xfId="2" applyNumberFormat="1" applyFont="1" applyBorder="1" applyAlignment="1">
      <alignment horizontal="center"/>
    </xf>
    <xf numFmtId="1" fontId="11" fillId="0" borderId="24" xfId="2" applyNumberFormat="1" applyFont="1" applyBorder="1"/>
    <xf numFmtId="1" fontId="11" fillId="0" borderId="9" xfId="2" applyNumberFormat="1" applyFont="1" applyBorder="1" applyAlignment="1">
      <alignment horizontal="center"/>
    </xf>
    <xf numFmtId="1" fontId="11" fillId="0" borderId="25" xfId="2" applyNumberFormat="1" applyFont="1" applyBorder="1" applyAlignment="1">
      <alignment horizontal="center"/>
    </xf>
    <xf numFmtId="165" fontId="11" fillId="0" borderId="24" xfId="0" applyNumberFormat="1" applyFont="1" applyBorder="1" applyAlignment="1">
      <alignment horizontal="center"/>
    </xf>
    <xf numFmtId="3" fontId="11" fillId="0" borderId="26" xfId="0" applyNumberFormat="1" applyFont="1" applyBorder="1"/>
    <xf numFmtId="164" fontId="11" fillId="0" borderId="27" xfId="2" applyNumberFormat="1" applyFont="1" applyBorder="1"/>
    <xf numFmtId="165" fontId="11" fillId="0" borderId="21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12" fillId="0" borderId="15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1" xfId="2" applyNumberFormat="1" applyFont="1" applyBorder="1" applyAlignment="1">
      <alignment horizontal="center"/>
    </xf>
    <xf numFmtId="0" fontId="12" fillId="0" borderId="32" xfId="0" applyFont="1" applyBorder="1"/>
    <xf numFmtId="0" fontId="2" fillId="0" borderId="14" xfId="0" applyFont="1" applyBorder="1" applyAlignment="1">
      <alignment horizontal="center"/>
    </xf>
    <xf numFmtId="9" fontId="2" fillId="0" borderId="16" xfId="2" applyFont="1" applyBorder="1"/>
    <xf numFmtId="9" fontId="12" fillId="0" borderId="33" xfId="0" applyNumberFormat="1" applyFont="1" applyBorder="1"/>
    <xf numFmtId="0" fontId="12" fillId="0" borderId="15" xfId="0" applyFont="1" applyBorder="1" applyAlignment="1">
      <alignment horizontal="center" vertical="top"/>
    </xf>
    <xf numFmtId="10" fontId="19" fillId="0" borderId="0" xfId="0" applyNumberFormat="1" applyFont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5" fillId="0" borderId="41" xfId="0" applyFont="1" applyBorder="1"/>
    <xf numFmtId="0" fontId="15" fillId="0" borderId="4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0" borderId="32" xfId="0" applyFont="1" applyBorder="1"/>
    <xf numFmtId="9" fontId="2" fillId="0" borderId="33" xfId="0" applyNumberFormat="1" applyFont="1" applyBorder="1"/>
    <xf numFmtId="0" fontId="2" fillId="0" borderId="15" xfId="0" applyFont="1" applyBorder="1" applyAlignment="1">
      <alignment horizontal="center" vertical="top"/>
    </xf>
    <xf numFmtId="164" fontId="2" fillId="0" borderId="1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0" fontId="20" fillId="0" borderId="0" xfId="0" applyNumberFormat="1" applyFont="1" applyAlignment="1">
      <alignment horizontal="center" vertical="center" wrapText="1"/>
    </xf>
    <xf numFmtId="1" fontId="11" fillId="0" borderId="32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80521157322295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849431698832E-2"/>
          <c:y val="0.16796907037557673"/>
          <c:w val="0.87500069358187083"/>
          <c:h val="0.597657389941005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Land!$B$57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Land!$A$60:$A$68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Land!$C$60:$C$68</c:f>
              <c:numCache>
                <c:formatCode>0.0%</c:formatCode>
                <c:ptCount val="9"/>
                <c:pt idx="0">
                  <c:v>1.5210608424336972E-2</c:v>
                </c:pt>
                <c:pt idx="1">
                  <c:v>0</c:v>
                </c:pt>
                <c:pt idx="2">
                  <c:v>0.11421885446846444</c:v>
                </c:pt>
                <c:pt idx="3">
                  <c:v>0.11700468018720747</c:v>
                </c:pt>
                <c:pt idx="4">
                  <c:v>2.785825718743035E-2</c:v>
                </c:pt>
                <c:pt idx="5">
                  <c:v>1.3929128593715175E-2</c:v>
                </c:pt>
                <c:pt idx="6">
                  <c:v>0</c:v>
                </c:pt>
                <c:pt idx="7">
                  <c:v>0</c:v>
                </c:pt>
                <c:pt idx="8">
                  <c:v>1.3929128593715175E-2</c:v>
                </c:pt>
              </c:numCache>
            </c:numRef>
          </c:val>
        </c:ser>
        <c:ser>
          <c:idx val="4"/>
          <c:order val="1"/>
          <c:tx>
            <c:strRef>
              <c:f>Land!$D$57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Land!$A$60:$A$68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Land!$E$60:$E$68</c:f>
              <c:numCache>
                <c:formatCode>0.0%</c:formatCode>
                <c:ptCount val="9"/>
                <c:pt idx="0">
                  <c:v>4.2473118279569892E-2</c:v>
                </c:pt>
                <c:pt idx="1">
                  <c:v>2.6881720430107529E-3</c:v>
                </c:pt>
                <c:pt idx="2">
                  <c:v>9.1397849462365593E-2</c:v>
                </c:pt>
                <c:pt idx="3">
                  <c:v>0.15860215053763441</c:v>
                </c:pt>
                <c:pt idx="4">
                  <c:v>0</c:v>
                </c:pt>
                <c:pt idx="5">
                  <c:v>5.3763440860215058E-3</c:v>
                </c:pt>
                <c:pt idx="6">
                  <c:v>0</c:v>
                </c:pt>
                <c:pt idx="7">
                  <c:v>0</c:v>
                </c:pt>
                <c:pt idx="8">
                  <c:v>1.3440860215053764E-2</c:v>
                </c:pt>
              </c:numCache>
            </c:numRef>
          </c:val>
        </c:ser>
        <c:ser>
          <c:idx val="1"/>
          <c:order val="2"/>
          <c:tx>
            <c:strRef>
              <c:f>Land!$F$57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Land!$A$60:$A$68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Land!$G$60:$G$68</c:f>
              <c:numCache>
                <c:formatCode>0.0%</c:formatCode>
                <c:ptCount val="9"/>
                <c:pt idx="0">
                  <c:v>3.8303030303030304E-2</c:v>
                </c:pt>
                <c:pt idx="1">
                  <c:v>1.2121212121212121E-2</c:v>
                </c:pt>
                <c:pt idx="2">
                  <c:v>0.14303030303030304</c:v>
                </c:pt>
                <c:pt idx="3">
                  <c:v>0.14303030303030304</c:v>
                </c:pt>
                <c:pt idx="4">
                  <c:v>2.5454545454545455E-2</c:v>
                </c:pt>
                <c:pt idx="5">
                  <c:v>1.2121212121212121E-2</c:v>
                </c:pt>
                <c:pt idx="6">
                  <c:v>0</c:v>
                </c:pt>
                <c:pt idx="7">
                  <c:v>0</c:v>
                </c:pt>
                <c:pt idx="8">
                  <c:v>1.6969696969696971E-2</c:v>
                </c:pt>
              </c:numCache>
            </c:numRef>
          </c:val>
        </c:ser>
        <c:ser>
          <c:idx val="5"/>
          <c:order val="3"/>
          <c:tx>
            <c:strRef>
              <c:f>Land!$H$57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Land!$A$60:$A$68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Land!$I$59:$I$68</c:f>
              <c:numCache>
                <c:formatCode>0.0%</c:formatCode>
                <c:ptCount val="10"/>
                <c:pt idx="0">
                  <c:v>0.75348837209302322</c:v>
                </c:pt>
                <c:pt idx="1">
                  <c:v>1.5503875968992248E-2</c:v>
                </c:pt>
                <c:pt idx="2">
                  <c:v>0</c:v>
                </c:pt>
                <c:pt idx="3">
                  <c:v>0.10232558139534884</c:v>
                </c:pt>
                <c:pt idx="4">
                  <c:v>9.9224806201550386E-2</c:v>
                </c:pt>
                <c:pt idx="5">
                  <c:v>1.3953488372093023E-2</c:v>
                </c:pt>
                <c:pt idx="6">
                  <c:v>1.5503875968992248E-2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4"/>
          <c:tx>
            <c:strRef>
              <c:f>Land!$J$57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Land!$A$60:$A$68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Land!$K$60:$K$68</c:f>
              <c:numCache>
                <c:formatCode>0.0%</c:formatCode>
                <c:ptCount val="9"/>
                <c:pt idx="0">
                  <c:v>2.7624309392265192E-2</c:v>
                </c:pt>
                <c:pt idx="1">
                  <c:v>0</c:v>
                </c:pt>
                <c:pt idx="2">
                  <c:v>4.6961325966850827E-2</c:v>
                </c:pt>
                <c:pt idx="3">
                  <c:v>1.6574585635359115E-2</c:v>
                </c:pt>
                <c:pt idx="4">
                  <c:v>1.1049723756906077E-2</c:v>
                </c:pt>
                <c:pt idx="5">
                  <c:v>0</c:v>
                </c:pt>
                <c:pt idx="6">
                  <c:v>0.30386740331491713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448512"/>
        <c:axId val="790445768"/>
      </c:barChart>
      <c:catAx>
        <c:axId val="7904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044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445768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044851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819687737270721"/>
          <c:y val="0.91797039041994755"/>
          <c:w val="0.27558191789902914"/>
          <c:h val="7.1612942913385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Land!$B$14:$B$23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Land!$C$14:$C$23</c:f>
              <c:numCache>
                <c:formatCode>0.0%</c:formatCode>
                <c:ptCount val="10"/>
                <c:pt idx="0">
                  <c:v>0.65649999999999997</c:v>
                </c:pt>
                <c:pt idx="1">
                  <c:v>0.66039999999999999</c:v>
                </c:pt>
                <c:pt idx="2">
                  <c:v>0.61829999999999996</c:v>
                </c:pt>
                <c:pt idx="3">
                  <c:v>0.60750000000000004</c:v>
                </c:pt>
                <c:pt idx="4">
                  <c:v>0.65649999999999997</c:v>
                </c:pt>
                <c:pt idx="5">
                  <c:v>0.72899999999999998</c:v>
                </c:pt>
                <c:pt idx="6">
                  <c:v>0.68600000000000005</c:v>
                </c:pt>
                <c:pt idx="7">
                  <c:v>0.60899999999999999</c:v>
                </c:pt>
                <c:pt idx="8">
                  <c:v>0.75349999999999995</c:v>
                </c:pt>
                <c:pt idx="9">
                  <c:v>0.59389999999999998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Land!$I$14:$I$23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46552"/>
        <c:axId val="790448120"/>
      </c:lineChart>
      <c:catAx>
        <c:axId val="79044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044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4481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04465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35615656743"/>
          <c:w val="0.6648363185371059"/>
          <c:h val="8.1896864341232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916759915201479"/>
          <c:w val="0.85714439021074829"/>
          <c:h val="0.5166687689972696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Land!$E$14:$E$23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Land!$F$14:$F$23</c:f>
              <c:numCache>
                <c:formatCode>0.0%</c:formatCode>
                <c:ptCount val="10"/>
                <c:pt idx="0">
                  <c:v>0.62990000000000002</c:v>
                </c:pt>
                <c:pt idx="1">
                  <c:v>0.63119999999999998</c:v>
                </c:pt>
                <c:pt idx="2">
                  <c:v>0.63229999999999997</c:v>
                </c:pt>
                <c:pt idx="3">
                  <c:v>0.5766</c:v>
                </c:pt>
                <c:pt idx="4">
                  <c:v>0.61219999999999997</c:v>
                </c:pt>
                <c:pt idx="5">
                  <c:v>0.71899999999999997</c:v>
                </c:pt>
                <c:pt idx="6">
                  <c:v>0.68530000000000002</c:v>
                </c:pt>
                <c:pt idx="7">
                  <c:v>0.61939999999999995</c:v>
                </c:pt>
                <c:pt idx="8">
                  <c:v>0.73009999999999997</c:v>
                </c:pt>
                <c:pt idx="9">
                  <c:v>0.58040000000000003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Land!$J$14:$J$23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393768"/>
        <c:axId val="726391024"/>
      </c:lineChart>
      <c:catAx>
        <c:axId val="72639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639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3910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6393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70</xdr:row>
      <xdr:rowOff>38100</xdr:rowOff>
    </xdr:from>
    <xdr:to>
      <xdr:col>8</xdr:col>
      <xdr:colOff>333375</xdr:colOff>
      <xdr:row>85</xdr:row>
      <xdr:rowOff>142875</xdr:rowOff>
    </xdr:to>
    <xdr:graphicFrame macro="">
      <xdr:nvGraphicFramePr>
        <xdr:cNvPr id="1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24</xdr:row>
      <xdr:rowOff>66675</xdr:rowOff>
    </xdr:from>
    <xdr:to>
      <xdr:col>6</xdr:col>
      <xdr:colOff>485775</xdr:colOff>
      <xdr:row>37</xdr:row>
      <xdr:rowOff>57150</xdr:rowOff>
    </xdr:to>
    <xdr:graphicFrame macro="">
      <xdr:nvGraphicFramePr>
        <xdr:cNvPr id="19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47625</xdr:rowOff>
    </xdr:from>
    <xdr:to>
      <xdr:col>6</xdr:col>
      <xdr:colOff>495300</xdr:colOff>
      <xdr:row>53</xdr:row>
      <xdr:rowOff>47625</xdr:rowOff>
    </xdr:to>
    <xdr:graphicFrame macro="">
      <xdr:nvGraphicFramePr>
        <xdr:cNvPr id="19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113</xdr:row>
      <xdr:rowOff>114300</xdr:rowOff>
    </xdr:from>
    <xdr:to>
      <xdr:col>0</xdr:col>
      <xdr:colOff>771525</xdr:colOff>
      <xdr:row>115</xdr:row>
      <xdr:rowOff>0</xdr:rowOff>
    </xdr:to>
    <xdr:sp macro="" textlink="">
      <xdr:nvSpPr>
        <xdr:cNvPr id="1912" name="Text Box 27"/>
        <xdr:cNvSpPr txBox="1">
          <a:spLocks noChangeArrowheads="1"/>
        </xdr:cNvSpPr>
      </xdr:nvSpPr>
      <xdr:spPr bwMode="auto">
        <a:xfrm>
          <a:off x="695325" y="1920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666750</xdr:colOff>
      <xdr:row>24</xdr:row>
      <xdr:rowOff>9526</xdr:rowOff>
    </xdr:from>
    <xdr:to>
      <xdr:col>8</xdr:col>
      <xdr:colOff>304800</xdr:colOff>
      <xdr:row>28</xdr:row>
      <xdr:rowOff>66676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0" y="4543426"/>
          <a:ext cx="1104900" cy="666750"/>
        </a:xfrm>
        <a:prstGeom prst="borderCallout1">
          <a:avLst>
            <a:gd name="adj1" fmla="val 12194"/>
            <a:gd name="adj2" fmla="val -8931"/>
            <a:gd name="adj3" fmla="val 15744"/>
            <a:gd name="adj4" fmla="val -2659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619126</xdr:colOff>
      <xdr:row>37</xdr:row>
      <xdr:rowOff>38100</xdr:rowOff>
    </xdr:from>
    <xdr:to>
      <xdr:col>8</xdr:col>
      <xdr:colOff>666751</xdr:colOff>
      <xdr:row>41</xdr:row>
      <xdr:rowOff>76200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43526" y="6305550"/>
          <a:ext cx="89535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756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915" name="Text Box 54"/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84</xdr:row>
      <xdr:rowOff>104775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675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917" name="Text Box 68"/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18" name="Text Box 69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19" name="Text Box 70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0" name="Text Box 71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1" name="Text Box 72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2" name="Text Box 73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3" name="Text Box 74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4" name="Text Box 75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5" name="Text Box 76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6" name="Text Box 77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27" name="Text Box 78"/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28" name="Text Box 79"/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29" name="Text Box 80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30" name="Text Box 81"/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31" name="Text Box 82"/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102</xdr:row>
      <xdr:rowOff>38100</xdr:rowOff>
    </xdr:to>
    <xdr:sp macro="" textlink="">
      <xdr:nvSpPr>
        <xdr:cNvPr id="1932" name="Text Box 83"/>
        <xdr:cNvSpPr txBox="1">
          <a:spLocks noChangeArrowheads="1"/>
        </xdr:cNvSpPr>
      </xdr:nvSpPr>
      <xdr:spPr bwMode="auto">
        <a:xfrm>
          <a:off x="695325" y="17154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33" name="Text Box 84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34" name="Text Box 85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35" name="Text Box 86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36" name="Text Box 87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37" name="Text Box 88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38" name="Text Box 89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39" name="Text Box 90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40" name="Text Box 91"/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41" name="Text Box 92"/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0.94123</cdr:x>
      <cdr:y>0.49615</cdr:y>
    </cdr:from>
    <cdr:to>
      <cdr:x>0.9919</cdr:x>
      <cdr:y>0.75924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4719" y="1212433"/>
          <a:ext cx="297756" cy="639928"/>
        </a:xfrm>
        <a:prstGeom xmlns:a="http://schemas.openxmlformats.org/drawingml/2006/main" prst="upArrow">
          <a:avLst>
            <a:gd name="adj1" fmla="val 50000"/>
            <a:gd name="adj2" fmla="val 5372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0.30643</cdr:y>
    </cdr:from>
    <cdr:to>
      <cdr:x>0.99086</cdr:x>
      <cdr:y>0.47272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83243"/>
          <a:ext cx="225057" cy="369058"/>
        </a:xfrm>
        <a:prstGeom xmlns:a="http://schemas.openxmlformats.org/drawingml/2006/main" prst="downArrow">
          <a:avLst>
            <a:gd name="adj1" fmla="val 50000"/>
            <a:gd name="adj2" fmla="val 409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0.32699</cdr:y>
    </cdr:from>
    <cdr:to>
      <cdr:x>0.99086</cdr:x>
      <cdr:y>0.4849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53788"/>
          <a:ext cx="230172" cy="362495"/>
        </a:xfrm>
        <a:prstGeom xmlns:a="http://schemas.openxmlformats.org/drawingml/2006/main" prst="downArrow">
          <a:avLst>
            <a:gd name="adj1" fmla="val 50000"/>
            <a:gd name="adj2" fmla="val 393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6"/>
  <sheetViews>
    <sheetView showGridLines="0" tabSelected="1" zoomScaleNormal="100" zoomScaleSheetLayoutView="100" workbookViewId="0">
      <selection activeCell="D115" sqref="D115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5703125" style="4" customWidth="1"/>
    <col min="9" max="9" width="11.42578125" style="4" customWidth="1"/>
    <col min="10" max="10" width="11.42578125" style="5" customWidth="1"/>
    <col min="11" max="11" width="12.28515625" style="5" customWidth="1"/>
    <col min="12" max="12" width="9.42578125" style="5" customWidth="1"/>
    <col min="13" max="13" width="7.140625" style="5" customWidth="1"/>
    <col min="14" max="51" width="5" style="5" customWidth="1"/>
    <col min="52" max="53" width="11.42578125" style="5" customWidth="1"/>
    <col min="54" max="16384" width="11.42578125" style="4"/>
  </cols>
  <sheetData>
    <row r="1" spans="1:52" ht="15" customHeight="1"/>
    <row r="2" spans="1:52" ht="22.5">
      <c r="A2" s="81" t="s">
        <v>27</v>
      </c>
      <c r="B2" s="81"/>
      <c r="C2" s="81"/>
      <c r="D2" s="81"/>
      <c r="E2" s="81"/>
      <c r="F2" s="81"/>
      <c r="G2" s="81"/>
      <c r="H2" s="82"/>
      <c r="I2" s="82"/>
      <c r="J2" s="6"/>
    </row>
    <row r="3" spans="1:52" ht="15.75" customHeight="1">
      <c r="A3" s="83" t="s">
        <v>37</v>
      </c>
      <c r="B3" s="83"/>
      <c r="C3" s="83"/>
      <c r="D3" s="83"/>
      <c r="E3" s="83"/>
      <c r="F3" s="83"/>
      <c r="G3" s="83"/>
      <c r="H3" s="82"/>
      <c r="I3" s="82"/>
      <c r="J3" s="6"/>
    </row>
    <row r="4" spans="1:52" ht="6.75" customHeight="1">
      <c r="F4" s="7"/>
    </row>
    <row r="5" spans="1:52" ht="13.5" thickBot="1">
      <c r="F5" s="7"/>
    </row>
    <row r="6" spans="1:52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35</v>
      </c>
      <c r="F6" s="9">
        <v>2016</v>
      </c>
      <c r="G6" s="9">
        <v>2017</v>
      </c>
      <c r="H6" s="9">
        <v>2018</v>
      </c>
      <c r="I6" s="69">
        <v>2019</v>
      </c>
      <c r="J6" s="97">
        <v>2020</v>
      </c>
      <c r="K6" s="6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5.75" thickBot="1">
      <c r="A7" s="10" t="s">
        <v>15</v>
      </c>
      <c r="B7" s="11">
        <v>0.85</v>
      </c>
      <c r="C7" s="11">
        <v>0.89</v>
      </c>
      <c r="D7" s="11">
        <v>0.85</v>
      </c>
      <c r="E7" s="11">
        <v>0.79</v>
      </c>
      <c r="F7" s="11">
        <v>0.87</v>
      </c>
      <c r="G7" s="11">
        <v>0.76600000000000001</v>
      </c>
      <c r="H7" s="11">
        <v>0.86209999999999998</v>
      </c>
      <c r="I7" s="70">
        <v>0.81820000000000004</v>
      </c>
      <c r="J7" s="98">
        <v>0.65659999999999996</v>
      </c>
      <c r="K7" s="71">
        <v>0.8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3" t="s">
        <v>34</v>
      </c>
    </row>
    <row r="9" spans="1:52" ht="15" customHeight="1"/>
    <row r="10" spans="1:52" ht="18.75">
      <c r="A10" s="84" t="s">
        <v>26</v>
      </c>
      <c r="B10" s="84"/>
      <c r="C10" s="84"/>
      <c r="D10" s="84"/>
      <c r="E10" s="84"/>
      <c r="F10" s="84"/>
      <c r="G10" s="84"/>
      <c r="H10" s="85"/>
      <c r="I10" s="85"/>
    </row>
    <row r="11" spans="1:52" ht="12" customHeight="1" thickBot="1">
      <c r="A11" s="92"/>
      <c r="B11" s="92"/>
      <c r="C11" s="92"/>
      <c r="D11" s="92"/>
      <c r="E11" s="92"/>
      <c r="F11" s="92"/>
      <c r="G11" s="92"/>
      <c r="H11" s="12"/>
    </row>
    <row r="12" spans="1:52" s="1" customFormat="1" ht="15.75" thickBot="1">
      <c r="B12" s="87" t="s">
        <v>10</v>
      </c>
      <c r="C12" s="88"/>
      <c r="D12" s="89"/>
      <c r="E12" s="87" t="s">
        <v>13</v>
      </c>
      <c r="F12" s="90"/>
      <c r="G12" s="91"/>
      <c r="H12" s="13" t="s">
        <v>21</v>
      </c>
      <c r="I12" s="94" t="s">
        <v>24</v>
      </c>
      <c r="J12" s="8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5">
      <c r="A14" s="21">
        <v>2011</v>
      </c>
      <c r="B14" s="22">
        <v>0.6</v>
      </c>
      <c r="C14" s="23">
        <v>0.65649999999999997</v>
      </c>
      <c r="D14" s="24">
        <v>-1.4999999999999999E-2</v>
      </c>
      <c r="E14" s="22">
        <v>0.6</v>
      </c>
      <c r="F14" s="23">
        <v>0.62990000000000002</v>
      </c>
      <c r="G14" s="24">
        <v>-3.3000000000000002E-2</v>
      </c>
      <c r="H14" s="25" t="s">
        <v>25</v>
      </c>
      <c r="I14" s="60">
        <v>0.69499999999999995</v>
      </c>
      <c r="J14" s="60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5">
      <c r="A15" s="21">
        <v>2012</v>
      </c>
      <c r="B15" s="22">
        <v>0.6</v>
      </c>
      <c r="C15" s="23">
        <v>0.66039999999999999</v>
      </c>
      <c r="D15" s="24">
        <f t="shared" ref="D15:D21" si="0">(C15-C14)/C14</f>
        <v>5.9405940594059632E-3</v>
      </c>
      <c r="E15" s="22">
        <v>0.6</v>
      </c>
      <c r="F15" s="23">
        <v>0.63119999999999998</v>
      </c>
      <c r="G15" s="24">
        <f t="shared" ref="G15:G21" si="1">(F15-F14)/F14</f>
        <v>2.0638196539132683E-3</v>
      </c>
      <c r="H15" s="25" t="s">
        <v>25</v>
      </c>
      <c r="I15" s="60">
        <v>0.69389999999999996</v>
      </c>
      <c r="J15" s="60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5">
      <c r="A16" s="21">
        <v>2013</v>
      </c>
      <c r="B16" s="22">
        <v>0.6</v>
      </c>
      <c r="C16" s="23">
        <v>0.61829999999999996</v>
      </c>
      <c r="D16" s="24">
        <f t="shared" si="0"/>
        <v>-6.3749242883101187E-2</v>
      </c>
      <c r="E16" s="22">
        <v>0.6</v>
      </c>
      <c r="F16" s="23">
        <v>0.63229999999999997</v>
      </c>
      <c r="G16" s="24">
        <f t="shared" si="1"/>
        <v>1.7427122940430766E-3</v>
      </c>
      <c r="H16" s="25" t="s">
        <v>25</v>
      </c>
      <c r="I16" s="60">
        <v>0.70809999999999995</v>
      </c>
      <c r="J16" s="60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1" customFormat="1" ht="15">
      <c r="A17" s="21">
        <v>2015</v>
      </c>
      <c r="B17" s="22">
        <v>0.6</v>
      </c>
      <c r="C17" s="23">
        <v>0.60750000000000004</v>
      </c>
      <c r="D17" s="24">
        <f t="shared" si="0"/>
        <v>-1.7467248908296817E-2</v>
      </c>
      <c r="E17" s="22">
        <v>0.6</v>
      </c>
      <c r="F17" s="23">
        <v>0.5766</v>
      </c>
      <c r="G17" s="24">
        <f t="shared" si="1"/>
        <v>-8.8091095998734742E-2</v>
      </c>
      <c r="H17" s="25" t="s">
        <v>36</v>
      </c>
      <c r="I17" s="60">
        <v>0.70830000000000004</v>
      </c>
      <c r="J17" s="60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28" customFormat="1" ht="15">
      <c r="A18" s="21">
        <v>2016</v>
      </c>
      <c r="B18" s="22">
        <v>0.6</v>
      </c>
      <c r="C18" s="23">
        <v>0.65649999999999997</v>
      </c>
      <c r="D18" s="24">
        <f t="shared" si="0"/>
        <v>8.0658436213991658E-2</v>
      </c>
      <c r="E18" s="22">
        <v>0.6</v>
      </c>
      <c r="F18" s="23">
        <v>0.61219999999999997</v>
      </c>
      <c r="G18" s="24">
        <f t="shared" si="1"/>
        <v>6.1741241762053353E-2</v>
      </c>
      <c r="H18" s="25" t="s">
        <v>25</v>
      </c>
      <c r="I18" s="60">
        <v>0.71579999999999999</v>
      </c>
      <c r="J18" s="60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s="1" customFormat="1" ht="15">
      <c r="A19" s="21">
        <v>2017</v>
      </c>
      <c r="B19" s="22">
        <v>0.6</v>
      </c>
      <c r="C19" s="23">
        <v>0.72899999999999998</v>
      </c>
      <c r="D19" s="24">
        <f t="shared" si="0"/>
        <v>0.11043412033511045</v>
      </c>
      <c r="E19" s="22">
        <v>0.6</v>
      </c>
      <c r="F19" s="23">
        <v>0.71899999999999997</v>
      </c>
      <c r="G19" s="24">
        <f t="shared" si="1"/>
        <v>0.17445279320483503</v>
      </c>
      <c r="H19" s="25" t="s">
        <v>25</v>
      </c>
      <c r="I19" s="60">
        <v>0.75170000000000003</v>
      </c>
      <c r="J19" s="60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.75" thickBot="1">
      <c r="A20" s="21">
        <v>2018</v>
      </c>
      <c r="B20" s="61">
        <v>0.6</v>
      </c>
      <c r="C20" s="62">
        <v>0.68600000000000005</v>
      </c>
      <c r="D20" s="63">
        <f t="shared" si="0"/>
        <v>-5.8984910836762591E-2</v>
      </c>
      <c r="E20" s="61">
        <v>0.6</v>
      </c>
      <c r="F20" s="62">
        <v>0.68530000000000002</v>
      </c>
      <c r="G20" s="63">
        <f t="shared" si="1"/>
        <v>-4.6870653685674481E-2</v>
      </c>
      <c r="H20" s="25" t="s">
        <v>25</v>
      </c>
      <c r="I20" s="60">
        <v>0.75929999999999997</v>
      </c>
      <c r="J20" s="60">
        <v>0.71540000000000004</v>
      </c>
      <c r="T20" s="29"/>
      <c r="U20" s="30"/>
      <c r="X20" s="29"/>
      <c r="Y20" s="30"/>
    </row>
    <row r="21" spans="1:52" ht="15.75" thickBot="1">
      <c r="A21" s="74">
        <v>2019</v>
      </c>
      <c r="B21" s="75">
        <v>0.6</v>
      </c>
      <c r="C21" s="76">
        <v>0.60899999999999999</v>
      </c>
      <c r="D21" s="77">
        <f t="shared" si="0"/>
        <v>-0.11224489795918377</v>
      </c>
      <c r="E21" s="78">
        <v>0.6</v>
      </c>
      <c r="F21" s="76">
        <v>0.61939999999999995</v>
      </c>
      <c r="G21" s="77">
        <f t="shared" si="1"/>
        <v>-9.6162264701590644E-2</v>
      </c>
      <c r="H21" s="79" t="s">
        <v>25</v>
      </c>
      <c r="I21" s="60">
        <v>0.73650000000000004</v>
      </c>
      <c r="J21" s="60">
        <v>0.69230000000000003</v>
      </c>
      <c r="T21" s="31"/>
      <c r="X21" s="31"/>
    </row>
    <row r="22" spans="1:52" ht="15.75" thickBot="1">
      <c r="A22" s="99">
        <v>2020</v>
      </c>
      <c r="B22" s="100">
        <v>0.6</v>
      </c>
      <c r="C22" s="101">
        <v>0.75349999999999995</v>
      </c>
      <c r="D22" s="102">
        <f>(C22-C21)/C21</f>
        <v>0.23727422003284065</v>
      </c>
      <c r="E22" s="103">
        <v>0.6</v>
      </c>
      <c r="F22" s="101">
        <v>0.73009999999999997</v>
      </c>
      <c r="G22" s="102">
        <f>(F22-F21)/F21</f>
        <v>0.17872134323538913</v>
      </c>
      <c r="H22" s="104" t="s">
        <v>25</v>
      </c>
      <c r="I22" s="105">
        <v>0.73699999999999999</v>
      </c>
      <c r="J22" s="105">
        <v>0.70799999999999996</v>
      </c>
      <c r="T22" s="29"/>
      <c r="U22" s="30"/>
      <c r="X22" s="29"/>
      <c r="Y22" s="30"/>
    </row>
    <row r="23" spans="1:52" ht="15" thickBot="1">
      <c r="A23" s="72">
        <v>2021</v>
      </c>
      <c r="B23" s="64">
        <v>0.6</v>
      </c>
      <c r="C23" s="65">
        <v>0.59389999999999998</v>
      </c>
      <c r="D23" s="66">
        <f>(C23-C22)/C22</f>
        <v>-0.21181154611811542</v>
      </c>
      <c r="E23" s="67">
        <v>0.6</v>
      </c>
      <c r="F23" s="65">
        <v>0.58040000000000003</v>
      </c>
      <c r="G23" s="66">
        <f>(F23-F22)/F22</f>
        <v>-0.20504040542391447</v>
      </c>
      <c r="H23" s="80" t="s">
        <v>36</v>
      </c>
      <c r="I23" s="73">
        <v>0.48699999999999999</v>
      </c>
      <c r="J23" s="73">
        <v>0.46700000000000003</v>
      </c>
      <c r="T23" s="29"/>
      <c r="U23" s="30"/>
      <c r="X23" s="29"/>
      <c r="Y23" s="30"/>
    </row>
    <row r="24" spans="1:52">
      <c r="T24" s="29"/>
      <c r="U24" s="30"/>
      <c r="X24" s="29"/>
      <c r="Y24" s="30"/>
    </row>
    <row r="25" spans="1:52">
      <c r="T25" s="29"/>
      <c r="U25" s="30"/>
      <c r="X25" s="29"/>
      <c r="Y25" s="30"/>
    </row>
    <row r="26" spans="1:52">
      <c r="T26" s="29"/>
      <c r="U26" s="30"/>
      <c r="X26" s="29"/>
      <c r="Y26" s="30"/>
    </row>
    <row r="27" spans="1:52">
      <c r="T27" s="29"/>
      <c r="U27" s="30"/>
      <c r="X27" s="29"/>
      <c r="Y27" s="30"/>
    </row>
    <row r="28" spans="1:52">
      <c r="T28" s="29"/>
      <c r="U28" s="30"/>
      <c r="X28" s="29"/>
      <c r="Y28" s="30"/>
    </row>
    <row r="29" spans="1:52">
      <c r="T29" s="29"/>
      <c r="U29" s="30"/>
      <c r="X29" s="29"/>
      <c r="Y29" s="30"/>
    </row>
    <row r="30" spans="1:52">
      <c r="L30" s="30"/>
      <c r="M30" s="30"/>
    </row>
    <row r="32" spans="1:52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47" ht="12" customHeight="1"/>
    <row r="55" spans="1:47" ht="18.95" customHeight="1">
      <c r="A55" s="86" t="s">
        <v>23</v>
      </c>
      <c r="B55" s="86"/>
      <c r="C55" s="86"/>
      <c r="D55" s="86"/>
      <c r="E55" s="86"/>
      <c r="F55" s="86"/>
      <c r="G55" s="86"/>
      <c r="H55" s="85"/>
      <c r="I55" s="85"/>
    </row>
    <row r="56" spans="1:47" ht="12.75" thickBot="1"/>
    <row r="57" spans="1:47" s="7" customFormat="1" ht="14.1" customHeight="1" thickBot="1">
      <c r="B57" s="95">
        <v>2017</v>
      </c>
      <c r="C57" s="96"/>
      <c r="D57" s="95">
        <v>2018</v>
      </c>
      <c r="E57" s="96"/>
      <c r="F57" s="95">
        <v>2019</v>
      </c>
      <c r="G57" s="96"/>
      <c r="H57" s="95">
        <v>2020</v>
      </c>
      <c r="I57" s="96"/>
      <c r="J57" s="95">
        <v>2021</v>
      </c>
      <c r="K57" s="96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</row>
    <row r="58" spans="1:47" s="7" customFormat="1" ht="13.5" thickBot="1">
      <c r="A58" s="32" t="s">
        <v>7</v>
      </c>
      <c r="B58" s="34" t="s">
        <v>8</v>
      </c>
      <c r="C58" s="17" t="s">
        <v>9</v>
      </c>
      <c r="D58" s="34" t="s">
        <v>8</v>
      </c>
      <c r="E58" s="17" t="s">
        <v>9</v>
      </c>
      <c r="F58" s="34" t="s">
        <v>8</v>
      </c>
      <c r="G58" s="17" t="s">
        <v>9</v>
      </c>
      <c r="H58" s="34" t="s">
        <v>8</v>
      </c>
      <c r="I58" s="17" t="s">
        <v>9</v>
      </c>
      <c r="J58" s="34" t="s">
        <v>8</v>
      </c>
      <c r="K58" s="17" t="s">
        <v>9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</row>
    <row r="59" spans="1:47" s="7" customFormat="1" ht="12.75">
      <c r="A59" s="35" t="s">
        <v>0</v>
      </c>
      <c r="B59" s="36">
        <v>250.5</v>
      </c>
      <c r="C59" s="37">
        <f>B59/B69</f>
        <v>0.69784934254513031</v>
      </c>
      <c r="D59" s="36">
        <v>255.2</v>
      </c>
      <c r="E59" s="37">
        <f>D59/D69</f>
        <v>0.6860215053763441</v>
      </c>
      <c r="F59" s="36">
        <v>251.2</v>
      </c>
      <c r="G59" s="37">
        <f>F59/F69</f>
        <v>0.60896969696969694</v>
      </c>
      <c r="H59" s="36">
        <v>243</v>
      </c>
      <c r="I59" s="37">
        <f>H59/H69</f>
        <v>0.75348837209302322</v>
      </c>
      <c r="J59" s="36">
        <v>215</v>
      </c>
      <c r="K59" s="37">
        <f>J59/J69</f>
        <v>0.59392265193370164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</row>
    <row r="60" spans="1:47" s="7" customFormat="1" ht="12.75">
      <c r="A60" s="39" t="s">
        <v>20</v>
      </c>
      <c r="B60" s="40">
        <v>5.46</v>
      </c>
      <c r="C60" s="41">
        <f>B60/B69</f>
        <v>1.5210608424336972E-2</v>
      </c>
      <c r="D60" s="40">
        <v>15.8</v>
      </c>
      <c r="E60" s="41">
        <f>D60/D69</f>
        <v>4.2473118279569892E-2</v>
      </c>
      <c r="F60" s="40">
        <v>15.8</v>
      </c>
      <c r="G60" s="41">
        <f>F60/F69</f>
        <v>3.8303030303030304E-2</v>
      </c>
      <c r="H60" s="40">
        <v>5</v>
      </c>
      <c r="I60" s="41">
        <f>H60/H69</f>
        <v>1.5503875968992248E-2</v>
      </c>
      <c r="J60" s="40">
        <v>10</v>
      </c>
      <c r="K60" s="41">
        <f>J60/J69</f>
        <v>2.7624309392265192E-2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</row>
    <row r="61" spans="1:47" s="7" customFormat="1" ht="12.75">
      <c r="A61" s="39" t="s">
        <v>3</v>
      </c>
      <c r="B61" s="40">
        <v>0</v>
      </c>
      <c r="C61" s="41">
        <f>B61/B69</f>
        <v>0</v>
      </c>
      <c r="D61" s="40">
        <v>1</v>
      </c>
      <c r="E61" s="41">
        <f>D61/D69</f>
        <v>2.6881720430107529E-3</v>
      </c>
      <c r="F61" s="40">
        <v>5</v>
      </c>
      <c r="G61" s="41">
        <f>F61/F69</f>
        <v>1.2121212121212121E-2</v>
      </c>
      <c r="H61" s="40">
        <v>0</v>
      </c>
      <c r="I61" s="41">
        <f>H61/H69</f>
        <v>0</v>
      </c>
      <c r="J61" s="40">
        <v>0</v>
      </c>
      <c r="K61" s="41">
        <f>J61/J69</f>
        <v>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</row>
    <row r="62" spans="1:47" s="7" customFormat="1" ht="12.75">
      <c r="A62" s="39" t="s">
        <v>1</v>
      </c>
      <c r="B62" s="40">
        <v>41</v>
      </c>
      <c r="C62" s="41">
        <f>B62/B69</f>
        <v>0.11421885446846444</v>
      </c>
      <c r="D62" s="40">
        <v>34</v>
      </c>
      <c r="E62" s="41">
        <f>D62/D69</f>
        <v>9.1397849462365593E-2</v>
      </c>
      <c r="F62" s="40">
        <v>59</v>
      </c>
      <c r="G62" s="41">
        <f>F62/F69</f>
        <v>0.14303030303030304</v>
      </c>
      <c r="H62" s="40">
        <v>33</v>
      </c>
      <c r="I62" s="41">
        <f>H62/H69</f>
        <v>0.10232558139534884</v>
      </c>
      <c r="J62" s="40">
        <v>17</v>
      </c>
      <c r="K62" s="41">
        <f>J62/J69</f>
        <v>4.6961325966850827E-2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</row>
    <row r="63" spans="1:47" s="7" customFormat="1" ht="12" customHeight="1">
      <c r="A63" s="39" t="s">
        <v>2</v>
      </c>
      <c r="B63" s="40">
        <v>42</v>
      </c>
      <c r="C63" s="41">
        <f>B63/B69</f>
        <v>0.11700468018720747</v>
      </c>
      <c r="D63" s="40">
        <v>59</v>
      </c>
      <c r="E63" s="41">
        <f>D63/D69</f>
        <v>0.15860215053763441</v>
      </c>
      <c r="F63" s="40">
        <v>59</v>
      </c>
      <c r="G63" s="41">
        <f>F63/F69</f>
        <v>0.14303030303030304</v>
      </c>
      <c r="H63" s="40">
        <v>32</v>
      </c>
      <c r="I63" s="41">
        <f>H63/H69</f>
        <v>9.9224806201550386E-2</v>
      </c>
      <c r="J63" s="40">
        <v>6</v>
      </c>
      <c r="K63" s="41">
        <f>J63/J69</f>
        <v>1.6574585635359115E-2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</row>
    <row r="64" spans="1:47" s="7" customFormat="1" ht="12.75" customHeight="1">
      <c r="A64" s="42" t="s">
        <v>16</v>
      </c>
      <c r="B64" s="40">
        <v>10</v>
      </c>
      <c r="C64" s="41">
        <f>B64/B69</f>
        <v>2.785825718743035E-2</v>
      </c>
      <c r="D64" s="40"/>
      <c r="E64" s="41">
        <f>D64/D69</f>
        <v>0</v>
      </c>
      <c r="F64" s="40">
        <v>10.5</v>
      </c>
      <c r="G64" s="41">
        <f>F64/F69</f>
        <v>2.5454545454545455E-2</v>
      </c>
      <c r="H64" s="40">
        <v>4.5</v>
      </c>
      <c r="I64" s="41">
        <f>H64/H69</f>
        <v>1.3953488372093023E-2</v>
      </c>
      <c r="J64" s="40">
        <v>4</v>
      </c>
      <c r="K64" s="41">
        <f>J64/J69</f>
        <v>1.1049723756906077E-2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</row>
    <row r="65" spans="1:53" s="7" customFormat="1" ht="12.75">
      <c r="A65" s="39" t="s">
        <v>29</v>
      </c>
      <c r="B65" s="40">
        <v>5</v>
      </c>
      <c r="C65" s="41">
        <f>B65/B69</f>
        <v>1.3929128593715175E-2</v>
      </c>
      <c r="D65" s="40">
        <v>2</v>
      </c>
      <c r="E65" s="41">
        <f>D65/D69</f>
        <v>5.3763440860215058E-3</v>
      </c>
      <c r="F65" s="40">
        <v>5</v>
      </c>
      <c r="G65" s="41">
        <f>F65/F69</f>
        <v>1.2121212121212121E-2</v>
      </c>
      <c r="H65" s="40">
        <v>5</v>
      </c>
      <c r="I65" s="41">
        <f>H65/H69</f>
        <v>1.5503875968992248E-2</v>
      </c>
      <c r="J65" s="40">
        <v>0</v>
      </c>
      <c r="K65" s="41">
        <f>J65/J69</f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</row>
    <row r="66" spans="1:53" s="7" customFormat="1" ht="12.75">
      <c r="A66" s="39" t="s">
        <v>28</v>
      </c>
      <c r="B66" s="40">
        <v>0</v>
      </c>
      <c r="C66" s="41">
        <f>B66/B69</f>
        <v>0</v>
      </c>
      <c r="D66" s="40">
        <v>0</v>
      </c>
      <c r="E66" s="41">
        <f>D66/D69</f>
        <v>0</v>
      </c>
      <c r="F66" s="40">
        <v>0</v>
      </c>
      <c r="G66" s="41">
        <f>F66/F69</f>
        <v>0</v>
      </c>
      <c r="H66" s="40">
        <v>0</v>
      </c>
      <c r="I66" s="41">
        <f>H66/H69</f>
        <v>0</v>
      </c>
      <c r="J66" s="40">
        <v>110</v>
      </c>
      <c r="K66" s="41">
        <f>J66/J69</f>
        <v>0.30386740331491713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</row>
    <row r="67" spans="1:53" s="7" customFormat="1" ht="12.75">
      <c r="A67" s="39" t="s">
        <v>5</v>
      </c>
      <c r="B67" s="40">
        <v>0</v>
      </c>
      <c r="C67" s="41">
        <f>B67/B69</f>
        <v>0</v>
      </c>
      <c r="D67" s="40">
        <v>0</v>
      </c>
      <c r="E67" s="41">
        <f>D67/D69</f>
        <v>0</v>
      </c>
      <c r="F67" s="40">
        <v>0</v>
      </c>
      <c r="G67" s="41">
        <f>F67/F69</f>
        <v>0</v>
      </c>
      <c r="H67" s="40">
        <v>0</v>
      </c>
      <c r="I67" s="41">
        <f>H67/H69</f>
        <v>0</v>
      </c>
      <c r="J67" s="40">
        <v>0</v>
      </c>
      <c r="K67" s="41">
        <f>J67/J69</f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</row>
    <row r="68" spans="1:53" s="7" customFormat="1" ht="12.75">
      <c r="A68" s="39" t="s">
        <v>4</v>
      </c>
      <c r="B68" s="40">
        <v>5</v>
      </c>
      <c r="C68" s="41">
        <f>B68/B69</f>
        <v>1.3929128593715175E-2</v>
      </c>
      <c r="D68" s="40">
        <v>5</v>
      </c>
      <c r="E68" s="41">
        <f>D68/D69</f>
        <v>1.3440860215053764E-2</v>
      </c>
      <c r="F68" s="40">
        <v>7</v>
      </c>
      <c r="G68" s="41">
        <f>F68/F69</f>
        <v>1.6969696969696971E-2</v>
      </c>
      <c r="H68" s="40">
        <v>0</v>
      </c>
      <c r="I68" s="41">
        <f>H68/H69</f>
        <v>0</v>
      </c>
      <c r="J68" s="40">
        <v>0</v>
      </c>
      <c r="K68" s="41">
        <f>J68/J69</f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</row>
    <row r="69" spans="1:53" s="7" customFormat="1" ht="13.5" thickBot="1">
      <c r="A69" s="39" t="s">
        <v>6</v>
      </c>
      <c r="B69" s="57">
        <f t="shared" ref="B69:G69" si="2">SUM(B59:B68)</f>
        <v>358.96000000000004</v>
      </c>
      <c r="C69" s="58">
        <f t="shared" si="2"/>
        <v>1</v>
      </c>
      <c r="D69" s="57">
        <f t="shared" si="2"/>
        <v>372</v>
      </c>
      <c r="E69" s="58">
        <f t="shared" si="2"/>
        <v>1</v>
      </c>
      <c r="F69" s="57">
        <f t="shared" si="2"/>
        <v>412.5</v>
      </c>
      <c r="G69" s="58">
        <f t="shared" si="2"/>
        <v>1</v>
      </c>
      <c r="H69" s="57">
        <f>SUM(H59:H68)</f>
        <v>322.5</v>
      </c>
      <c r="I69" s="58">
        <f>SUM(I59:I68)</f>
        <v>1</v>
      </c>
      <c r="J69" s="57">
        <f>SUM(J59:J68)</f>
        <v>362</v>
      </c>
      <c r="K69" s="58">
        <f>SUM(K59:K68)</f>
        <v>1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</row>
    <row r="70" spans="1:53" s="7" customFormat="1" ht="12.75">
      <c r="A70" s="43"/>
      <c r="B70" s="44"/>
      <c r="C70" s="45"/>
      <c r="D70" s="46"/>
      <c r="E70" s="38"/>
      <c r="F70" s="46"/>
      <c r="G70" s="38"/>
      <c r="H70" s="38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</row>
    <row r="71" spans="1:53" s="7" customFormat="1" ht="12.75">
      <c r="A71" s="43"/>
      <c r="B71" s="44"/>
      <c r="C71" s="45"/>
      <c r="D71" s="46"/>
      <c r="E71" s="38"/>
      <c r="F71" s="46"/>
      <c r="G71" s="38"/>
      <c r="H71" s="38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</row>
    <row r="72" spans="1:53" s="7" customFormat="1" ht="12.75">
      <c r="A72" s="43"/>
      <c r="B72" s="44"/>
      <c r="C72" s="45"/>
      <c r="D72" s="46"/>
      <c r="E72" s="38"/>
      <c r="F72" s="46"/>
      <c r="G72" s="38"/>
      <c r="H72" s="38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</row>
    <row r="73" spans="1:53" s="7" customFormat="1" ht="12.75">
      <c r="A73" s="43"/>
      <c r="B73" s="44"/>
      <c r="C73" s="45"/>
      <c r="D73" s="46"/>
      <c r="E73" s="38"/>
      <c r="F73" s="46"/>
      <c r="G73" s="38"/>
      <c r="H73" s="38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</row>
    <row r="74" spans="1:53" s="7" customFormat="1" ht="12.75">
      <c r="A74" s="43"/>
      <c r="B74" s="44"/>
      <c r="C74" s="45"/>
      <c r="D74" s="46"/>
      <c r="E74" s="38"/>
      <c r="F74" s="46"/>
      <c r="G74" s="38"/>
      <c r="H74" s="38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</row>
    <row r="75" spans="1:53" s="7" customFormat="1" ht="12.75">
      <c r="A75" s="43"/>
      <c r="B75" s="44"/>
      <c r="C75" s="45"/>
      <c r="D75" s="46"/>
      <c r="E75" s="38"/>
      <c r="F75" s="46"/>
      <c r="G75" s="38"/>
      <c r="H75" s="38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</row>
    <row r="89" spans="1:50" ht="41.1" customHeight="1">
      <c r="A89" s="47"/>
      <c r="B89" s="93" t="s">
        <v>30</v>
      </c>
      <c r="C89" s="93"/>
      <c r="D89" s="93"/>
      <c r="E89" s="93"/>
      <c r="F89" s="93"/>
      <c r="G89" s="47"/>
      <c r="H89" s="48"/>
      <c r="I89" s="48"/>
    </row>
    <row r="90" spans="1:50" ht="12.75" thickBot="1"/>
    <row r="91" spans="1:50" s="7" customFormat="1" ht="13.5" thickBot="1">
      <c r="D91" s="49">
        <v>2017</v>
      </c>
      <c r="E91" s="49">
        <v>2018</v>
      </c>
      <c r="F91" s="49">
        <v>2019</v>
      </c>
      <c r="G91" s="49">
        <v>2020</v>
      </c>
      <c r="H91" s="49">
        <v>2021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s="7" customFormat="1" ht="12.75">
      <c r="B92" s="39" t="s">
        <v>20</v>
      </c>
      <c r="C92" s="50"/>
      <c r="D92" s="106">
        <v>8</v>
      </c>
      <c r="E92" s="52">
        <v>5</v>
      </c>
      <c r="F92" s="52">
        <v>12</v>
      </c>
      <c r="G92" s="52">
        <v>6</v>
      </c>
      <c r="H92" s="52">
        <v>9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s="7" customFormat="1" ht="12.75">
      <c r="B93" s="39" t="s">
        <v>3</v>
      </c>
      <c r="C93" s="53"/>
      <c r="D93" s="51">
        <v>2</v>
      </c>
      <c r="E93" s="52">
        <v>3</v>
      </c>
      <c r="F93" s="52">
        <v>3</v>
      </c>
      <c r="G93" s="52">
        <v>3</v>
      </c>
      <c r="H93" s="52">
        <v>1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s="7" customFormat="1" ht="12.75">
      <c r="B94" s="39" t="s">
        <v>1</v>
      </c>
      <c r="C94" s="53"/>
      <c r="D94" s="51">
        <v>15</v>
      </c>
      <c r="E94" s="52">
        <v>22</v>
      </c>
      <c r="F94" s="52">
        <v>25</v>
      </c>
      <c r="G94" s="52">
        <v>17</v>
      </c>
      <c r="H94" s="52">
        <v>16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s="7" customFormat="1" ht="12.75">
      <c r="B95" s="39" t="s">
        <v>2</v>
      </c>
      <c r="C95" s="53"/>
      <c r="D95" s="51">
        <v>10</v>
      </c>
      <c r="E95" s="52">
        <v>13</v>
      </c>
      <c r="F95" s="52">
        <v>9</v>
      </c>
      <c r="G95" s="52">
        <v>10</v>
      </c>
      <c r="H95" s="52">
        <v>8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s="7" customFormat="1" ht="12.75" customHeight="1">
      <c r="B96" s="42" t="s">
        <v>16</v>
      </c>
      <c r="C96" s="53"/>
      <c r="D96" s="51">
        <v>31</v>
      </c>
      <c r="E96" s="52">
        <v>31</v>
      </c>
      <c r="F96" s="52">
        <v>37</v>
      </c>
      <c r="G96" s="52">
        <v>31</v>
      </c>
      <c r="H96" s="52">
        <v>25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2:63" s="7" customFormat="1" ht="12.75" customHeight="1">
      <c r="B97" s="42" t="s">
        <v>29</v>
      </c>
      <c r="C97" s="53"/>
      <c r="D97" s="51">
        <v>12</v>
      </c>
      <c r="E97" s="52"/>
      <c r="F97" s="52"/>
      <c r="G97" s="52"/>
      <c r="H97" s="52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2:63" s="7" customFormat="1" ht="15" customHeight="1">
      <c r="B98" s="39" t="s">
        <v>28</v>
      </c>
      <c r="C98" s="53"/>
      <c r="D98" s="51">
        <v>43</v>
      </c>
      <c r="E98" s="52">
        <v>42</v>
      </c>
      <c r="F98" s="52">
        <v>48</v>
      </c>
      <c r="G98" s="52">
        <v>42</v>
      </c>
      <c r="H98" s="52">
        <v>46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2:63" s="7" customFormat="1" ht="15" customHeight="1">
      <c r="B99" s="39" t="s">
        <v>5</v>
      </c>
      <c r="C99" s="53"/>
      <c r="D99" s="51">
        <v>6</v>
      </c>
      <c r="E99" s="52">
        <v>2</v>
      </c>
      <c r="F99" s="52">
        <v>3</v>
      </c>
      <c r="G99" s="52">
        <v>5</v>
      </c>
      <c r="H99" s="52">
        <v>3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2:63" s="7" customFormat="1" ht="13.5" thickBot="1">
      <c r="B100" s="39" t="s">
        <v>4</v>
      </c>
      <c r="C100" s="50"/>
      <c r="D100" s="54">
        <v>1</v>
      </c>
      <c r="E100" s="55">
        <v>1</v>
      </c>
      <c r="F100" s="55">
        <v>3</v>
      </c>
      <c r="G100" s="55">
        <v>0</v>
      </c>
      <c r="H100" s="55">
        <v>0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3" spans="2:63" ht="18.75" customHeight="1">
      <c r="B103" s="93" t="s">
        <v>31</v>
      </c>
      <c r="C103" s="93"/>
      <c r="D103" s="93"/>
      <c r="E103" s="93"/>
      <c r="F103" s="93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2.75">
      <c r="C105" s="56">
        <v>19.899999999999999</v>
      </c>
      <c r="D105" s="43" t="s">
        <v>32</v>
      </c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59">
        <v>34.630000000000003</v>
      </c>
      <c r="D106" s="43" t="s">
        <v>33</v>
      </c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03:F103"/>
    <mergeCell ref="B89:F89"/>
    <mergeCell ref="I12:J12"/>
    <mergeCell ref="B57:C57"/>
    <mergeCell ref="D57:E57"/>
    <mergeCell ref="F57:G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Land</vt:lpstr>
      <vt:lpstr>Land!Print_Area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2011-10-14T20:49:20Z</cp:lastPrinted>
  <dcterms:created xsi:type="dcterms:W3CDTF">1999-06-08T15:24:14Z</dcterms:created>
  <dcterms:modified xsi:type="dcterms:W3CDTF">2021-07-09T22:02:06Z</dcterms:modified>
</cp:coreProperties>
</file>