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4495" windowHeight="11280" activeTab="0"/>
  </bookViews>
  <sheets>
    <sheet name="JLBC" sheetId="1" r:id="rId1"/>
  </sheets>
  <definedNames>
    <definedName name="_xlnm.Print_Area" localSheetId="0">'JLBC'!$A$1:$I$109</definedName>
  </definedNames>
  <calcPr fullCalcOnLoad="1"/>
</workbook>
</file>

<file path=xl/sharedStrings.xml><?xml version="1.0" encoding="utf-8"?>
<sst xmlns="http://schemas.openxmlformats.org/spreadsheetml/2006/main" count="64" uniqueCount="36">
  <si>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</si>
  <si>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</si>
  <si>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</si>
  <si>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</si>
  <si>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</si>
  <si>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</si>
  <si>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</si>
  <si>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</si>
  <si>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</si>
  <si>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</si>
  <si>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</si>
  <si>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</si>
  <si>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</si>
  <si>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</si>
  <si>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</si>
  <si>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</si>
  <si>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</si>
  <si>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</si>
  <si>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</si>
  <si>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</si>
  <si>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</si>
  <si>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</si>
  <si>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</si>
  <si>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</si>
  <si>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</si>
  <si>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</si>
  <si>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</si>
  <si>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Joint Legislative Budget Committee - Capitol Complex</t>
  </si>
  <si>
    <t>YES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</si>
  <si>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</si>
  <si>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</si>
  <si>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</si>
  <si>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</si>
  <si>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</si>
  <si>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</si>
  <si>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Travel Reduction Results from Annual Travel Reduction Survey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</si>
</sst>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imes"/>
      <family val="0"/>
    </font>
    <font>
      <sz val="8"/>
      <color indexed="8"/>
      <name val="Times"/>
      <family val="0"/>
    </font>
    <font>
      <sz val="9.5"/>
      <color indexed="8"/>
      <name val="Times"/>
      <family val="0"/>
    </font>
    <font>
      <sz val="8.25"/>
      <color indexed="8"/>
      <name val="Times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7.15"/>
      <color indexed="8"/>
      <name val="Times"/>
      <family val="0"/>
    </font>
    <font>
      <sz val="6.75"/>
      <color indexed="8"/>
      <name val="Times"/>
      <family val="0"/>
    </font>
    <font>
      <sz val="11"/>
      <color indexed="8"/>
      <name val="Times New Roman"/>
      <family val="2"/>
    </font>
    <font>
      <sz val="11"/>
      <color indexed="14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imes"/>
      <family val="0"/>
    </font>
    <font>
      <sz val="8"/>
      <color indexed="8"/>
      <name val="Tms Rmn"/>
      <family val="0"/>
    </font>
    <font>
      <b/>
      <sz val="13"/>
      <color indexed="8"/>
      <name val="Times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8" fillId="0" borderId="12" xfId="59" applyFont="1" applyBorder="1" applyAlignment="1">
      <alignment/>
    </xf>
    <xf numFmtId="9" fontId="19" fillId="0" borderId="0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75" fontId="4" fillId="0" borderId="20" xfId="59" applyNumberFormat="1" applyFont="1" applyBorder="1" applyAlignment="1">
      <alignment horizontal="center"/>
    </xf>
    <xf numFmtId="175" fontId="4" fillId="0" borderId="21" xfId="59" applyNumberFormat="1" applyFont="1" applyBorder="1" applyAlignment="1">
      <alignment horizontal="center"/>
    </xf>
    <xf numFmtId="175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8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3" fillId="0" borderId="0" xfId="0" applyNumberFormat="1" applyFont="1" applyAlignment="1">
      <alignment/>
    </xf>
    <xf numFmtId="0" fontId="25" fillId="0" borderId="0" xfId="0" applyFont="1" applyAlignment="1">
      <alignment/>
    </xf>
    <xf numFmtId="0" fontId="17" fillId="0" borderId="23" xfId="0" applyFont="1" applyBorder="1" applyAlignment="1">
      <alignment horizontal="center"/>
    </xf>
    <xf numFmtId="3" fontId="17" fillId="0" borderId="24" xfId="42" applyNumberFormat="1" applyFont="1" applyBorder="1" applyAlignment="1">
      <alignment/>
    </xf>
    <xf numFmtId="175" fontId="17" fillId="0" borderId="25" xfId="59" applyNumberFormat="1" applyFont="1" applyBorder="1" applyAlignment="1">
      <alignment/>
    </xf>
    <xf numFmtId="175" fontId="25" fillId="0" borderId="0" xfId="0" applyNumberFormat="1" applyFont="1" applyBorder="1" applyAlignment="1">
      <alignment/>
    </xf>
    <xf numFmtId="0" fontId="17" fillId="0" borderId="26" xfId="0" applyFont="1" applyBorder="1" applyAlignment="1">
      <alignment/>
    </xf>
    <xf numFmtId="3" fontId="17" fillId="0" borderId="27" xfId="42" applyNumberFormat="1" applyFont="1" applyBorder="1" applyAlignment="1">
      <alignment/>
    </xf>
    <xf numFmtId="175" fontId="17" fillId="0" borderId="22" xfId="59" applyNumberFormat="1" applyFont="1" applyBorder="1" applyAlignment="1">
      <alignment/>
    </xf>
    <xf numFmtId="0" fontId="17" fillId="0" borderId="26" xfId="0" applyFont="1" applyBorder="1" applyAlignment="1">
      <alignment wrapText="1"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175" fontId="17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7" fillId="0" borderId="10" xfId="0" applyFont="1" applyBorder="1" applyAlignment="1">
      <alignment horizontal="center"/>
    </xf>
    <xf numFmtId="1" fontId="17" fillId="0" borderId="28" xfId="59" applyNumberFormat="1" applyFont="1" applyBorder="1" applyAlignment="1">
      <alignment/>
    </xf>
    <xf numFmtId="1" fontId="17" fillId="0" borderId="29" xfId="59" applyNumberFormat="1" applyFont="1" applyBorder="1" applyAlignment="1">
      <alignment horizontal="center"/>
    </xf>
    <xf numFmtId="1" fontId="17" fillId="0" borderId="30" xfId="59" applyNumberFormat="1" applyFont="1" applyBorder="1" applyAlignment="1">
      <alignment/>
    </xf>
    <xf numFmtId="1" fontId="17" fillId="0" borderId="31" xfId="59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3" fontId="17" fillId="0" borderId="32" xfId="0" applyNumberFormat="1" applyFont="1" applyBorder="1" applyAlignment="1">
      <alignment/>
    </xf>
    <xf numFmtId="175" fontId="17" fillId="0" borderId="33" xfId="59" applyNumberFormat="1" applyFont="1" applyBorder="1" applyAlignment="1">
      <alignment/>
    </xf>
    <xf numFmtId="1" fontId="17" fillId="0" borderId="34" xfId="59" applyNumberFormat="1" applyFont="1" applyBorder="1" applyAlignment="1">
      <alignment horizontal="center"/>
    </xf>
    <xf numFmtId="179" fontId="17" fillId="0" borderId="28" xfId="0" applyNumberFormat="1" applyFont="1" applyBorder="1" applyAlignment="1">
      <alignment horizontal="center"/>
    </xf>
    <xf numFmtId="175" fontId="4" fillId="0" borderId="0" xfId="59" applyNumberFormat="1" applyFont="1" applyAlignment="1">
      <alignment horizontal="center"/>
    </xf>
    <xf numFmtId="175" fontId="18" fillId="0" borderId="0" xfId="59" applyNumberFormat="1" applyFont="1" applyAlignment="1">
      <alignment horizontal="center"/>
    </xf>
    <xf numFmtId="175" fontId="4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75" fontId="4" fillId="0" borderId="35" xfId="59" applyNumberFormat="1" applyFont="1" applyBorder="1" applyAlignment="1">
      <alignment horizontal="center"/>
    </xf>
    <xf numFmtId="175" fontId="4" fillId="0" borderId="36" xfId="59" applyNumberFormat="1" applyFont="1" applyBorder="1" applyAlignment="1">
      <alignment horizontal="center"/>
    </xf>
    <xf numFmtId="175" fontId="4" fillId="0" borderId="37" xfId="59" applyNumberFormat="1" applyFont="1" applyBorder="1" applyAlignment="1">
      <alignment horizontal="center"/>
    </xf>
    <xf numFmtId="175" fontId="18" fillId="0" borderId="23" xfId="59" applyNumberFormat="1" applyFont="1" applyBorder="1" applyAlignment="1">
      <alignment horizontal="center"/>
    </xf>
    <xf numFmtId="175" fontId="18" fillId="0" borderId="15" xfId="59" applyNumberFormat="1" applyFont="1" applyBorder="1" applyAlignment="1">
      <alignment horizontal="center"/>
    </xf>
    <xf numFmtId="175" fontId="18" fillId="0" borderId="16" xfId="59" applyNumberFormat="1" applyFont="1" applyBorder="1" applyAlignment="1">
      <alignment horizontal="center"/>
    </xf>
    <xf numFmtId="175" fontId="18" fillId="0" borderId="38" xfId="59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2" fillId="0" borderId="0" xfId="0" applyFont="1" applyAlignment="1">
      <alignment/>
    </xf>
    <xf numFmtId="0" fontId="2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8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2" fillId="0" borderId="41" xfId="0" applyFont="1" applyBorder="1" applyAlignment="1">
      <alignment/>
    </xf>
    <xf numFmtId="0" fontId="22" fillId="0" borderId="4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85"/>
          <c:w val="0.926"/>
          <c:h val="0.84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JLBC!$B$58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JLBC!$C$61:$C$69</c:f>
              <c:numCache/>
            </c:numRef>
          </c:val>
        </c:ser>
        <c:ser>
          <c:idx val="3"/>
          <c:order val="1"/>
          <c:tx>
            <c:strRef>
              <c:f>JLBC!$D$58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JLBC!$E$61:$E$69</c:f>
              <c:numCache/>
            </c:numRef>
          </c:val>
        </c:ser>
        <c:ser>
          <c:idx val="4"/>
          <c:order val="2"/>
          <c:tx>
            <c:strRef>
              <c:f>JLBC!$F$58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JLBC!$G$61:$G$69</c:f>
              <c:numCache/>
            </c:numRef>
          </c:val>
        </c:ser>
        <c:ser>
          <c:idx val="5"/>
          <c:order val="3"/>
          <c:tx>
            <c:strRef>
              <c:f>JLBC!$H$58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JLBC!$I$61:$I$69</c:f>
              <c:numCache/>
            </c:numRef>
          </c:val>
        </c:ser>
        <c:ser>
          <c:idx val="0"/>
          <c:order val="4"/>
          <c:tx>
            <c:strRef>
              <c:f>JLBC!$J$58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JLBC!$A$61:$A$69</c:f>
              <c:strCache/>
            </c:strRef>
          </c:cat>
          <c:val>
            <c:numRef>
              <c:f>JLBC!$K$61:$K$69</c:f>
              <c:numCache/>
            </c:numRef>
          </c:val>
        </c:ser>
        <c:axId val="17402102"/>
        <c:axId val="22401191"/>
      </c:barChart>
      <c:catAx>
        <c:axId val="17402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01191"/>
        <c:crosses val="autoZero"/>
        <c:auto val="1"/>
        <c:lblOffset val="100"/>
        <c:tickLblSkip val="1"/>
        <c:noMultiLvlLbl val="0"/>
      </c:catAx>
      <c:valAx>
        <c:axId val="22401191"/>
        <c:scaling>
          <c:orientation val="minMax"/>
          <c:max val="0.3500000000000000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402102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1"/>
          <c:y val="0.93"/>
          <c:w val="0.44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875"/>
          <c:w val="0.9505"/>
          <c:h val="0.7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JLBC!$A$14:$A$23</c:f>
              <c:numCache/>
            </c:numRef>
          </c:cat>
          <c:val>
            <c:numRef>
              <c:f>JLBC!$C$14:$C$23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JLBC!$I$14:$I$23</c:f>
              <c:numCache/>
            </c:numRef>
          </c:val>
          <c:smooth val="0"/>
        </c:ser>
        <c:marker val="1"/>
        <c:axId val="284128"/>
        <c:axId val="2557153"/>
      </c:line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57153"/>
        <c:crosses val="autoZero"/>
        <c:auto val="1"/>
        <c:lblOffset val="100"/>
        <c:tickLblSkip val="1"/>
        <c:noMultiLvlLbl val="0"/>
      </c:catAx>
      <c:valAx>
        <c:axId val="255715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412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7"/>
          <c:y val="0.9045"/>
          <c:w val="0.672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8275"/>
          <c:w val="0.94675"/>
          <c:h val="0.68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JLBC!$A$14:$A$23</c:f>
              <c:numCache/>
            </c:numRef>
          </c:cat>
          <c:val>
            <c:numRef>
              <c:f>JLBC!$F$14:$F$23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JLBC!$A$14:$A$23</c:f>
              <c:numCache/>
            </c:numRef>
          </c:cat>
          <c:val>
            <c:numRef>
              <c:f>JLBC!$J$14:$J$23</c:f>
              <c:numCache/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896"/>
          <c:w val="0.6722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0.51775</cdr:y>
    </cdr:from>
    <cdr:to>
      <cdr:x>0.98975</cdr:x>
      <cdr:y>0.75075</cdr:y>
    </cdr:to>
    <cdr:sp>
      <cdr:nvSpPr>
        <cdr:cNvPr id="1" name="AutoShape 10"/>
        <cdr:cNvSpPr>
          <a:spLocks/>
        </cdr:cNvSpPr>
      </cdr:nvSpPr>
      <cdr:spPr>
        <a:xfrm>
          <a:off x="6991350" y="1371600"/>
          <a:ext cx="333375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</cdr:x>
      <cdr:y>0.296</cdr:y>
    </cdr:from>
    <cdr:to>
      <cdr:x>1</cdr:x>
      <cdr:y>0.4585</cdr:y>
    </cdr:to>
    <cdr:sp>
      <cdr:nvSpPr>
        <cdr:cNvPr id="1" name="AutoShape 14"/>
        <cdr:cNvSpPr>
          <a:spLocks/>
        </cdr:cNvSpPr>
      </cdr:nvSpPr>
      <cdr:spPr>
        <a:xfrm>
          <a:off x="5619750" y="638175"/>
          <a:ext cx="304800" cy="3524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0.94775</cdr:x>
      <cdr:y>0.35575</cdr:y>
    </cdr:from>
    <cdr:to>
      <cdr:x>1</cdr:x>
      <cdr:y>0.506</cdr:y>
    </cdr:to>
    <cdr:sp>
      <cdr:nvSpPr>
        <cdr:cNvPr id="1" name="AutoShape 1031"/>
        <cdr:cNvSpPr>
          <a:spLocks/>
        </cdr:cNvSpPr>
      </cdr:nvSpPr>
      <cdr:spPr>
        <a:xfrm>
          <a:off x="5610225" y="809625"/>
          <a:ext cx="31432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9525</xdr:rowOff>
    </xdr:from>
    <xdr:to>
      <xdr:col>8</xdr:col>
      <xdr:colOff>219075</xdr:colOff>
      <xdr:row>88</xdr:row>
      <xdr:rowOff>38100</xdr:rowOff>
    </xdr:to>
    <xdr:graphicFrame>
      <xdr:nvGraphicFramePr>
        <xdr:cNvPr id="1" name="Chart 1"/>
        <xdr:cNvGraphicFramePr/>
      </xdr:nvGraphicFramePr>
      <xdr:xfrm>
        <a:off x="0" y="11991975"/>
        <a:ext cx="74104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66675</xdr:rowOff>
    </xdr:from>
    <xdr:to>
      <xdr:col>6</xdr:col>
      <xdr:colOff>609600</xdr:colOff>
      <xdr:row>37</xdr:row>
      <xdr:rowOff>114300</xdr:rowOff>
    </xdr:to>
    <xdr:graphicFrame>
      <xdr:nvGraphicFramePr>
        <xdr:cNvPr id="2" name="Chart 2"/>
        <xdr:cNvGraphicFramePr/>
      </xdr:nvGraphicFramePr>
      <xdr:xfrm>
        <a:off x="66675" y="4476750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38</xdr:row>
      <xdr:rowOff>123825</xdr:rowOff>
    </xdr:from>
    <xdr:to>
      <xdr:col>6</xdr:col>
      <xdr:colOff>600075</xdr:colOff>
      <xdr:row>53</xdr:row>
      <xdr:rowOff>123825</xdr:rowOff>
    </xdr:to>
    <xdr:graphicFrame>
      <xdr:nvGraphicFramePr>
        <xdr:cNvPr id="3" name="Chart 15"/>
        <xdr:cNvGraphicFramePr/>
      </xdr:nvGraphicFramePr>
      <xdr:xfrm>
        <a:off x="57150" y="68199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108</xdr:row>
      <xdr:rowOff>104775</xdr:rowOff>
    </xdr:from>
    <xdr:ext cx="85725" cy="200025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411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333375</xdr:colOff>
      <xdr:row>23</xdr:row>
      <xdr:rowOff>38100</xdr:rowOff>
    </xdr:from>
    <xdr:to>
      <xdr:col>8</xdr:col>
      <xdr:colOff>790575</xdr:colOff>
      <xdr:row>26</xdr:row>
      <xdr:rowOff>152400</xdr:rowOff>
    </xdr:to>
    <xdr:sp>
      <xdr:nvSpPr>
        <xdr:cNvPr id="5" name="AutoShape 40"/>
        <xdr:cNvSpPr>
          <a:spLocks/>
        </xdr:cNvSpPr>
      </xdr:nvSpPr>
      <xdr:spPr>
        <a:xfrm>
          <a:off x="6581775" y="4448175"/>
          <a:ext cx="1400175" cy="571500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847725</xdr:colOff>
      <xdr:row>38</xdr:row>
      <xdr:rowOff>85725</xdr:rowOff>
    </xdr:from>
    <xdr:to>
      <xdr:col>8</xdr:col>
      <xdr:colOff>304800</xdr:colOff>
      <xdr:row>42</xdr:row>
      <xdr:rowOff>114300</xdr:rowOff>
    </xdr:to>
    <xdr:sp>
      <xdr:nvSpPr>
        <xdr:cNvPr id="6" name="AutoShape 41"/>
        <xdr:cNvSpPr>
          <a:spLocks/>
        </xdr:cNvSpPr>
      </xdr:nvSpPr>
      <xdr:spPr>
        <a:xfrm>
          <a:off x="6229350" y="6781800"/>
          <a:ext cx="1266825" cy="638175"/>
        </a:xfrm>
        <a:prstGeom prst="borderCallout1">
          <a:avLst>
            <a:gd name="adj1" fmla="val -220407"/>
            <a:gd name="adj2" fmla="val -17611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523875</xdr:colOff>
      <xdr:row>90</xdr:row>
      <xdr:rowOff>66675</xdr:rowOff>
    </xdr:from>
    <xdr:ext cx="76200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71950" y="14992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209550</xdr:colOff>
      <xdr:row>86</xdr:row>
      <xdr:rowOff>123825</xdr:rowOff>
    </xdr:from>
    <xdr:ext cx="1724025" cy="180975"/>
    <xdr:sp>
      <xdr:nvSpPr>
        <xdr:cNvPr id="8" name="Text Box 55"/>
        <xdr:cNvSpPr txBox="1">
          <a:spLocks noChangeArrowheads="1"/>
        </xdr:cNvSpPr>
      </xdr:nvSpPr>
      <xdr:spPr>
        <a:xfrm>
          <a:off x="209550" y="14439900"/>
          <a:ext cx="1724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523875</xdr:colOff>
      <xdr:row>91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71950" y="150780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114300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8107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7195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7195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417195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7195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200025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602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3" name="Text Box 83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0</xdr:rowOff>
    </xdr:from>
    <xdr:ext cx="85725" cy="190500"/>
    <xdr:sp fLocksText="0">
      <xdr:nvSpPr>
        <xdr:cNvPr id="24" name="Text Box 84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25" name="Text Box 85"/>
        <xdr:cNvSpPr txBox="1">
          <a:spLocks noChangeArrowheads="1"/>
        </xdr:cNvSpPr>
      </xdr:nvSpPr>
      <xdr:spPr>
        <a:xfrm>
          <a:off x="417195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523875</xdr:colOff>
      <xdr:row>105</xdr:row>
      <xdr:rowOff>0</xdr:rowOff>
    </xdr:from>
    <xdr:ext cx="85725" cy="190500"/>
    <xdr:sp fLocksText="0">
      <xdr:nvSpPr>
        <xdr:cNvPr id="26" name="Text Box 86"/>
        <xdr:cNvSpPr txBox="1">
          <a:spLocks noChangeArrowheads="1"/>
        </xdr:cNvSpPr>
      </xdr:nvSpPr>
      <xdr:spPr>
        <a:xfrm>
          <a:off x="4171950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V109"/>
  <sheetViews>
    <sheetView showGridLines="0" tabSelected="1" zoomScale="90" zoomScaleNormal="90" zoomScaleSheetLayoutView="100" zoomScalePageLayoutView="0" workbookViewId="0" topLeftCell="A94">
      <selection activeCell="J92" sqref="J9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375" style="3" customWidth="1"/>
    <col min="9" max="9" width="11.375" style="3" customWidth="1"/>
    <col min="10" max="11" width="11.375" style="4" customWidth="1"/>
    <col min="12" max="12" width="11.00390625" style="4" customWidth="1"/>
    <col min="13" max="13" width="12.875" style="4" customWidth="1"/>
    <col min="14" max="14" width="13.875" style="4" customWidth="1"/>
    <col min="15" max="15" width="14.00390625" style="4" customWidth="1"/>
    <col min="16" max="48" width="5.125" style="4" customWidth="1"/>
    <col min="49" max="54" width="5.125" style="3" customWidth="1"/>
    <col min="55" max="16384" width="11.375" style="3" customWidth="1"/>
  </cols>
  <sheetData>
    <row r="1" ht="15" customHeight="1"/>
    <row r="2" spans="1:10" ht="22.5">
      <c r="A2" s="75" t="s">
        <v>27</v>
      </c>
      <c r="B2" s="75"/>
      <c r="C2" s="75"/>
      <c r="D2" s="75"/>
      <c r="E2" s="75"/>
      <c r="F2" s="75"/>
      <c r="G2" s="75"/>
      <c r="H2" s="76"/>
      <c r="I2" s="76"/>
      <c r="J2" s="5"/>
    </row>
    <row r="3" spans="1:10" ht="15.75" customHeight="1">
      <c r="A3" s="77" t="s">
        <v>35</v>
      </c>
      <c r="B3" s="77"/>
      <c r="C3" s="77"/>
      <c r="D3" s="77"/>
      <c r="E3" s="77"/>
      <c r="F3" s="77"/>
      <c r="G3" s="77"/>
      <c r="H3" s="76"/>
      <c r="I3" s="76"/>
      <c r="J3" s="5"/>
    </row>
    <row r="4" ht="6.75" customHeight="1">
      <c r="F4" s="6"/>
    </row>
    <row r="5" ht="13.5" thickBot="1">
      <c r="F5" s="6"/>
    </row>
    <row r="6" spans="1:48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>
        <v>2014</v>
      </c>
      <c r="F6" s="8">
        <v>2015</v>
      </c>
      <c r="G6" s="8">
        <v>2016</v>
      </c>
      <c r="H6" s="8">
        <v>2017</v>
      </c>
      <c r="I6" s="8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s="1" customFormat="1" ht="15">
      <c r="A7" s="9" t="s">
        <v>15</v>
      </c>
      <c r="B7" s="10">
        <v>1</v>
      </c>
      <c r="C7" s="10">
        <v>0.857</v>
      </c>
      <c r="D7" s="10">
        <v>0.7</v>
      </c>
      <c r="E7" s="10">
        <v>0.714</v>
      </c>
      <c r="F7" s="10">
        <v>1</v>
      </c>
      <c r="G7" s="10">
        <v>1</v>
      </c>
      <c r="H7" s="10">
        <v>1</v>
      </c>
      <c r="I7" s="10">
        <v>0.9545</v>
      </c>
      <c r="J7" s="11">
        <v>1</v>
      </c>
      <c r="K7" s="1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ht="15" customHeight="1">
      <c r="D8" s="12"/>
    </row>
    <row r="9" ht="15" customHeight="1">
      <c r="D9" s="12"/>
    </row>
    <row r="10" spans="1:9" ht="18.75">
      <c r="A10" s="78" t="s">
        <v>26</v>
      </c>
      <c r="B10" s="78"/>
      <c r="C10" s="78"/>
      <c r="D10" s="78"/>
      <c r="E10" s="78"/>
      <c r="F10" s="78"/>
      <c r="G10" s="78"/>
      <c r="H10" s="79"/>
      <c r="I10" s="79"/>
    </row>
    <row r="11" spans="1:8" ht="12" customHeight="1" thickBot="1">
      <c r="A11" s="74"/>
      <c r="B11" s="74"/>
      <c r="C11" s="74"/>
      <c r="D11" s="74"/>
      <c r="E11" s="74"/>
      <c r="F11" s="74"/>
      <c r="G11" s="74"/>
      <c r="H11" s="13"/>
    </row>
    <row r="12" spans="2:47" s="1" customFormat="1" ht="15.75" thickBot="1">
      <c r="B12" s="83" t="s">
        <v>10</v>
      </c>
      <c r="C12" s="84"/>
      <c r="D12" s="85"/>
      <c r="E12" s="83" t="s">
        <v>13</v>
      </c>
      <c r="F12" s="86"/>
      <c r="G12" s="87"/>
      <c r="H12" s="14" t="s">
        <v>21</v>
      </c>
      <c r="I12" s="81" t="s">
        <v>24</v>
      </c>
      <c r="J12" s="7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" customFormat="1" ht="15">
      <c r="A14" s="22">
        <v>2011</v>
      </c>
      <c r="B14" s="23">
        <v>0.6</v>
      </c>
      <c r="C14" s="24">
        <v>0.621</v>
      </c>
      <c r="D14" s="25">
        <v>0.025</v>
      </c>
      <c r="E14" s="23">
        <v>0.6</v>
      </c>
      <c r="F14" s="24">
        <v>0.57</v>
      </c>
      <c r="G14" s="25">
        <v>-0.032</v>
      </c>
      <c r="H14" s="26" t="s">
        <v>28</v>
      </c>
      <c r="I14" s="61">
        <v>0.695</v>
      </c>
      <c r="J14" s="61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" customFormat="1" ht="15">
      <c r="A15" s="22">
        <v>2012</v>
      </c>
      <c r="B15" s="23">
        <v>0.6</v>
      </c>
      <c r="C15" s="24">
        <v>0.651</v>
      </c>
      <c r="D15" s="25">
        <f aca="true" t="shared" si="0" ref="D15:D22">(C15-C14)/C14</f>
        <v>0.048309178743961394</v>
      </c>
      <c r="E15" s="23">
        <v>0.6</v>
      </c>
      <c r="F15" s="24">
        <v>0.632</v>
      </c>
      <c r="G15" s="25">
        <f aca="true" t="shared" si="1" ref="G15:G22">(F15-F14)/F14</f>
        <v>0.1087719298245615</v>
      </c>
      <c r="H15" s="26" t="s">
        <v>25</v>
      </c>
      <c r="I15" s="61">
        <v>0.6939</v>
      </c>
      <c r="J15" s="61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1" customFormat="1" ht="15">
      <c r="A16" s="22">
        <v>2013</v>
      </c>
      <c r="B16" s="23">
        <v>0.6</v>
      </c>
      <c r="C16" s="24">
        <v>0.669</v>
      </c>
      <c r="D16" s="25">
        <f t="shared" si="0"/>
        <v>0.02764976958525348</v>
      </c>
      <c r="E16" s="23">
        <v>0.6</v>
      </c>
      <c r="F16" s="24">
        <v>0.637</v>
      </c>
      <c r="G16" s="25">
        <f t="shared" si="1"/>
        <v>0.007911392405063299</v>
      </c>
      <c r="H16" s="26" t="s">
        <v>25</v>
      </c>
      <c r="I16" s="61">
        <v>0.7081</v>
      </c>
      <c r="J16" s="61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1" customFormat="1" ht="15">
      <c r="A17" s="22">
        <v>2014</v>
      </c>
      <c r="B17" s="23">
        <v>0.6</v>
      </c>
      <c r="C17" s="24">
        <v>0.767</v>
      </c>
      <c r="D17" s="25">
        <f t="shared" si="0"/>
        <v>0.1464872944693572</v>
      </c>
      <c r="E17" s="23">
        <v>0.6</v>
      </c>
      <c r="F17" s="24">
        <v>0.725</v>
      </c>
      <c r="G17" s="25">
        <f t="shared" si="1"/>
        <v>0.13814756671899522</v>
      </c>
      <c r="H17" s="26" t="s">
        <v>25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1" customFormat="1" ht="15">
      <c r="A18" s="22">
        <v>2015</v>
      </c>
      <c r="B18" s="23">
        <v>0.6</v>
      </c>
      <c r="C18" s="24">
        <v>0.59</v>
      </c>
      <c r="D18" s="25">
        <f t="shared" si="0"/>
        <v>-0.23076923076923084</v>
      </c>
      <c r="E18" s="23">
        <v>0.6</v>
      </c>
      <c r="F18" s="24">
        <v>0.605</v>
      </c>
      <c r="G18" s="25">
        <f t="shared" si="1"/>
        <v>-0.16551724137931034</v>
      </c>
      <c r="H18" s="26" t="s">
        <v>28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s="31" customFormat="1" ht="15">
      <c r="A19" s="22">
        <v>2016</v>
      </c>
      <c r="B19" s="23">
        <v>0.6</v>
      </c>
      <c r="C19" s="24">
        <v>0.686</v>
      </c>
      <c r="D19" s="25">
        <f t="shared" si="0"/>
        <v>0.16271186440677982</v>
      </c>
      <c r="E19" s="23">
        <v>0.6</v>
      </c>
      <c r="F19" s="24">
        <v>0.689</v>
      </c>
      <c r="G19" s="25">
        <f t="shared" si="1"/>
        <v>0.1388429752066115</v>
      </c>
      <c r="H19" s="26" t="s">
        <v>25</v>
      </c>
      <c r="I19" s="61">
        <v>0.7158</v>
      </c>
      <c r="J19" s="61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s="1" customFormat="1" ht="15">
      <c r="A20" s="22">
        <v>2017</v>
      </c>
      <c r="B20" s="23">
        <v>0.6</v>
      </c>
      <c r="C20" s="24">
        <v>0.669</v>
      </c>
      <c r="D20" s="25">
        <f t="shared" si="0"/>
        <v>-0.02478134110787174</v>
      </c>
      <c r="E20" s="23">
        <v>0.6</v>
      </c>
      <c r="F20" s="24">
        <v>0.616</v>
      </c>
      <c r="G20" s="25">
        <f t="shared" si="1"/>
        <v>-0.10595065312046438</v>
      </c>
      <c r="H20" s="26" t="s">
        <v>25</v>
      </c>
      <c r="I20" s="63">
        <v>0.7517</v>
      </c>
      <c r="J20" s="63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25" ht="15.75" thickBot="1">
      <c r="A21" s="22">
        <v>2018</v>
      </c>
      <c r="B21" s="65">
        <v>0.6</v>
      </c>
      <c r="C21" s="66">
        <v>0.698</v>
      </c>
      <c r="D21" s="67">
        <f t="shared" si="0"/>
        <v>0.04334828101644232</v>
      </c>
      <c r="E21" s="65">
        <v>0.6</v>
      </c>
      <c r="F21" s="66">
        <v>0.635</v>
      </c>
      <c r="G21" s="67">
        <f t="shared" si="1"/>
        <v>0.030844155844155872</v>
      </c>
      <c r="H21" s="26" t="s">
        <v>25</v>
      </c>
      <c r="I21" s="61">
        <v>0.7593</v>
      </c>
      <c r="J21" s="61">
        <v>0.7154</v>
      </c>
      <c r="T21" s="32"/>
      <c r="U21" s="33"/>
      <c r="X21" s="32"/>
      <c r="Y21" s="33"/>
    </row>
    <row r="22" spans="1:48" s="64" customFormat="1" ht="15" thickBot="1">
      <c r="A22" s="28">
        <v>2019</v>
      </c>
      <c r="B22" s="68">
        <v>0.6</v>
      </c>
      <c r="C22" s="69">
        <v>0.7807</v>
      </c>
      <c r="D22" s="70">
        <f t="shared" si="0"/>
        <v>0.11848137535816619</v>
      </c>
      <c r="E22" s="71">
        <v>0.6</v>
      </c>
      <c r="F22" s="69">
        <v>0.7852</v>
      </c>
      <c r="G22" s="70">
        <f t="shared" si="1"/>
        <v>0.23653543307086614</v>
      </c>
      <c r="H22" s="29" t="s">
        <v>25</v>
      </c>
      <c r="I22" s="62">
        <v>0.7365</v>
      </c>
      <c r="J22" s="62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</row>
    <row r="23" spans="1:48" s="64" customFormat="1" ht="15" thickBot="1">
      <c r="A23" s="28">
        <v>2020</v>
      </c>
      <c r="B23" s="68">
        <v>0.6</v>
      </c>
      <c r="C23" s="69">
        <v>0.729</v>
      </c>
      <c r="D23" s="70">
        <f>(C23-C22)/C22</f>
        <v>-0.06622262072499036</v>
      </c>
      <c r="E23" s="71">
        <v>0.6</v>
      </c>
      <c r="F23" s="69">
        <v>0.7633</v>
      </c>
      <c r="G23" s="70">
        <f>(F23-F22)/F22</f>
        <v>-0.027890983188996472</v>
      </c>
      <c r="H23" s="29" t="s">
        <v>25</v>
      </c>
      <c r="I23" s="62">
        <v>0.7374</v>
      </c>
      <c r="J23" s="62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0" t="s">
        <v>23</v>
      </c>
      <c r="B56" s="80"/>
      <c r="C56" s="80"/>
      <c r="D56" s="80"/>
      <c r="E56" s="80"/>
      <c r="F56" s="80"/>
      <c r="G56" s="80"/>
      <c r="H56" s="79"/>
      <c r="I56" s="79"/>
    </row>
    <row r="57" ht="12.75" thickBot="1"/>
    <row r="58" spans="2:44" s="6" customFormat="1" ht="13.5" customHeight="1" thickBot="1">
      <c r="B58" s="72">
        <v>2016</v>
      </c>
      <c r="C58" s="73"/>
      <c r="D58" s="72">
        <v>2017</v>
      </c>
      <c r="E58" s="73"/>
      <c r="F58" s="72">
        <v>2018</v>
      </c>
      <c r="G58" s="73"/>
      <c r="H58" s="72">
        <v>2019</v>
      </c>
      <c r="I58" s="73"/>
      <c r="J58" s="72">
        <v>2020</v>
      </c>
      <c r="K58" s="73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</row>
    <row r="59" spans="1:44" s="6" customFormat="1" ht="13.5" thickBot="1">
      <c r="A59" s="56" t="s">
        <v>7</v>
      </c>
      <c r="B59" s="36" t="s">
        <v>8</v>
      </c>
      <c r="C59" s="18" t="s">
        <v>9</v>
      </c>
      <c r="D59" s="36" t="s">
        <v>8</v>
      </c>
      <c r="E59" s="18" t="s">
        <v>9</v>
      </c>
      <c r="F59" s="36" t="s">
        <v>8</v>
      </c>
      <c r="G59" s="18" t="s">
        <v>9</v>
      </c>
      <c r="H59" s="36" t="s">
        <v>8</v>
      </c>
      <c r="I59" s="18" t="s">
        <v>9</v>
      </c>
      <c r="J59" s="36" t="s">
        <v>8</v>
      </c>
      <c r="K59" s="18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</row>
    <row r="60" spans="1:44" s="6" customFormat="1" ht="12.75">
      <c r="A60" s="40" t="s">
        <v>0</v>
      </c>
      <c r="B60" s="37">
        <v>72</v>
      </c>
      <c r="C60" s="38">
        <f>B60/B70</f>
        <v>0.6857142857142857</v>
      </c>
      <c r="D60" s="37">
        <v>81</v>
      </c>
      <c r="E60" s="38">
        <f>D60/D70</f>
        <v>0.6694214876033058</v>
      </c>
      <c r="F60" s="37">
        <v>74</v>
      </c>
      <c r="G60" s="38">
        <f>F60/F70</f>
        <v>0.6666666666666666</v>
      </c>
      <c r="H60" s="37">
        <v>89</v>
      </c>
      <c r="I60" s="38">
        <f>H60/H70</f>
        <v>0.7807017543859649</v>
      </c>
      <c r="J60" s="37">
        <v>78</v>
      </c>
      <c r="K60" s="38">
        <f>J60/J70</f>
        <v>0.7289719626168224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</row>
    <row r="61" spans="1:44" s="6" customFormat="1" ht="12.75">
      <c r="A61" s="40" t="s">
        <v>20</v>
      </c>
      <c r="B61" s="41">
        <v>0</v>
      </c>
      <c r="C61" s="42">
        <f>B61/B70</f>
        <v>0</v>
      </c>
      <c r="D61" s="41">
        <v>0</v>
      </c>
      <c r="E61" s="42">
        <f>D61/D70</f>
        <v>0</v>
      </c>
      <c r="F61" s="41">
        <v>0</v>
      </c>
      <c r="G61" s="42">
        <f>F61/F70</f>
        <v>0</v>
      </c>
      <c r="H61" s="41">
        <v>0</v>
      </c>
      <c r="I61" s="42">
        <f>H61/H70</f>
        <v>0</v>
      </c>
      <c r="J61" s="41">
        <v>0</v>
      </c>
      <c r="K61" s="42">
        <f>J61/J70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</row>
    <row r="62" spans="1:44" s="6" customFormat="1" ht="12.75">
      <c r="A62" s="40" t="s">
        <v>3</v>
      </c>
      <c r="B62" s="41">
        <v>0</v>
      </c>
      <c r="C62" s="42">
        <f>B62/B70</f>
        <v>0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0</v>
      </c>
      <c r="I62" s="42">
        <f>H62/H70</f>
        <v>0</v>
      </c>
      <c r="J62" s="41">
        <v>5</v>
      </c>
      <c r="K62" s="42">
        <f>J62/J70</f>
        <v>0.04672897196261682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</row>
    <row r="63" spans="1:44" s="6" customFormat="1" ht="12.75">
      <c r="A63" s="40" t="s">
        <v>1</v>
      </c>
      <c r="B63" s="41">
        <v>12</v>
      </c>
      <c r="C63" s="42">
        <f>B63/B70</f>
        <v>0.11428571428571428</v>
      </c>
      <c r="D63" s="41">
        <v>11</v>
      </c>
      <c r="E63" s="42">
        <f>D63/D70</f>
        <v>0.09090909090909091</v>
      </c>
      <c r="F63" s="41">
        <v>11</v>
      </c>
      <c r="G63" s="42">
        <f>F63/F70</f>
        <v>0.0990990990990991</v>
      </c>
      <c r="H63" s="41">
        <v>9</v>
      </c>
      <c r="I63" s="42">
        <f>H63/H70</f>
        <v>0.07894736842105263</v>
      </c>
      <c r="J63" s="41">
        <v>9</v>
      </c>
      <c r="K63" s="42">
        <f>J63/J70</f>
        <v>0.08411214953271028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</row>
    <row r="64" spans="1:44" s="6" customFormat="1" ht="12.75">
      <c r="A64" s="40" t="s">
        <v>2</v>
      </c>
      <c r="B64" s="41">
        <v>12.5</v>
      </c>
      <c r="C64" s="42">
        <f>B64/B70</f>
        <v>0.11904761904761904</v>
      </c>
      <c r="D64" s="41">
        <v>18.5</v>
      </c>
      <c r="E64" s="42">
        <f>D64/D70</f>
        <v>0.15289256198347106</v>
      </c>
      <c r="F64" s="41">
        <v>14</v>
      </c>
      <c r="G64" s="42">
        <f>F64/F70</f>
        <v>0.12612612612612611</v>
      </c>
      <c r="H64" s="41">
        <v>5</v>
      </c>
      <c r="I64" s="42">
        <f>H64/H70</f>
        <v>0.043859649122807015</v>
      </c>
      <c r="J64" s="41">
        <v>6</v>
      </c>
      <c r="K64" s="42">
        <f>J64/J70</f>
        <v>0.056074766355140186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</row>
    <row r="65" spans="1:44" s="6" customFormat="1" ht="12.75" customHeight="1">
      <c r="A65" s="43" t="s">
        <v>16</v>
      </c>
      <c r="B65" s="41">
        <v>3.5</v>
      </c>
      <c r="C65" s="42">
        <f>B65/B70</f>
        <v>0.03333333333333333</v>
      </c>
      <c r="D65" s="41">
        <v>3.5</v>
      </c>
      <c r="E65" s="42">
        <f>D65/D70</f>
        <v>0.028925619834710745</v>
      </c>
      <c r="F65" s="41">
        <v>5</v>
      </c>
      <c r="G65" s="42">
        <f>F65/F70</f>
        <v>0.04504504504504504</v>
      </c>
      <c r="H65" s="41">
        <v>4</v>
      </c>
      <c r="I65" s="42">
        <f>H65/H70</f>
        <v>0.03508771929824561</v>
      </c>
      <c r="J65" s="41">
        <v>2</v>
      </c>
      <c r="K65" s="42">
        <f>J65/J70</f>
        <v>0.018691588785046728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4" s="6" customFormat="1" ht="12.75">
      <c r="A66" s="40" t="s">
        <v>30</v>
      </c>
      <c r="B66" s="41">
        <v>0</v>
      </c>
      <c r="C66" s="42">
        <f>B66/B70</f>
        <v>0</v>
      </c>
      <c r="D66" s="41">
        <v>0</v>
      </c>
      <c r="E66" s="42">
        <f>D66/D70</f>
        <v>0</v>
      </c>
      <c r="F66" s="41">
        <v>0</v>
      </c>
      <c r="G66" s="42">
        <f>F66/F70</f>
        <v>0</v>
      </c>
      <c r="H66" s="41">
        <v>0</v>
      </c>
      <c r="I66" s="42">
        <f>H66/H70</f>
        <v>0</v>
      </c>
      <c r="J66" s="41">
        <v>0</v>
      </c>
      <c r="K66" s="42">
        <f>J66/J70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</row>
    <row r="67" spans="1:44" s="6" customFormat="1" ht="12.75">
      <c r="A67" s="40" t="s">
        <v>29</v>
      </c>
      <c r="B67" s="41">
        <v>5</v>
      </c>
      <c r="C67" s="42">
        <f>B67/B70</f>
        <v>0.047619047619047616</v>
      </c>
      <c r="D67" s="41">
        <v>7</v>
      </c>
      <c r="E67" s="42">
        <f>D67/D70</f>
        <v>0.05785123966942149</v>
      </c>
      <c r="F67" s="41">
        <v>7</v>
      </c>
      <c r="G67" s="42">
        <f>F67/F70</f>
        <v>0.06306306306306306</v>
      </c>
      <c r="H67" s="41">
        <v>7</v>
      </c>
      <c r="I67" s="42">
        <f>H67/H70</f>
        <v>0.06140350877192982</v>
      </c>
      <c r="J67" s="41">
        <v>7</v>
      </c>
      <c r="K67" s="42">
        <f>J67/J70</f>
        <v>0.06542056074766354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</row>
    <row r="68" spans="1:44" s="6" customFormat="1" ht="12.75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f>H68/H70</f>
        <v>0</v>
      </c>
      <c r="J68" s="41">
        <v>0</v>
      </c>
      <c r="K68" s="42">
        <f>J68/J70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</row>
    <row r="69" spans="1:44" s="6" customFormat="1" ht="12.75">
      <c r="A69" s="40" t="s">
        <v>4</v>
      </c>
      <c r="B69" s="41">
        <v>0</v>
      </c>
      <c r="C69" s="42">
        <f>B69/B70</f>
        <v>0</v>
      </c>
      <c r="D69" s="41">
        <v>0</v>
      </c>
      <c r="E69" s="42">
        <f>D69/D70</f>
        <v>0</v>
      </c>
      <c r="F69" s="41">
        <v>0</v>
      </c>
      <c r="G69" s="42">
        <f>F69/F70</f>
        <v>0</v>
      </c>
      <c r="H69" s="41">
        <v>0</v>
      </c>
      <c r="I69" s="42">
        <f>H69/H70</f>
        <v>0</v>
      </c>
      <c r="J69" s="41">
        <v>0</v>
      </c>
      <c r="K69" s="42">
        <f>J69/J70</f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</row>
    <row r="70" spans="1:44" s="6" customFormat="1" ht="13.5" thickBot="1">
      <c r="A70" s="40" t="s">
        <v>6</v>
      </c>
      <c r="B70" s="57">
        <f>SUM(B60:B69)</f>
        <v>105</v>
      </c>
      <c r="C70" s="58">
        <f>SUM(C60:C69)</f>
        <v>1</v>
      </c>
      <c r="D70" s="57">
        <f aca="true" t="shared" si="2" ref="D70:I70">SUM(D60:D69)</f>
        <v>121</v>
      </c>
      <c r="E70" s="58">
        <f t="shared" si="2"/>
        <v>1</v>
      </c>
      <c r="F70" s="57">
        <f t="shared" si="2"/>
        <v>111</v>
      </c>
      <c r="G70" s="58">
        <f t="shared" si="2"/>
        <v>1</v>
      </c>
      <c r="H70" s="57">
        <f t="shared" si="2"/>
        <v>114</v>
      </c>
      <c r="I70" s="58">
        <f t="shared" si="2"/>
        <v>1</v>
      </c>
      <c r="J70" s="57">
        <f>SUM(J60:J69)</f>
        <v>107</v>
      </c>
      <c r="K70" s="58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</row>
    <row r="71" spans="1:48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</row>
    <row r="72" spans="1:48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</row>
    <row r="73" spans="1:48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</row>
    <row r="74" spans="1:48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</row>
    <row r="75" spans="1:48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</row>
    <row r="76" spans="1:48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</row>
    <row r="87" ht="12"/>
    <row r="88" ht="12"/>
    <row r="89" ht="12"/>
    <row r="91" ht="12"/>
    <row r="92" spans="1:9" ht="40.5" customHeight="1">
      <c r="A92" s="48"/>
      <c r="B92" s="82" t="s">
        <v>31</v>
      </c>
      <c r="C92" s="82"/>
      <c r="D92" s="82"/>
      <c r="E92" s="82"/>
      <c r="F92" s="82"/>
      <c r="G92" s="48"/>
      <c r="H92" s="49"/>
      <c r="I92" s="49"/>
    </row>
    <row r="93" ht="12.75" thickBot="1"/>
    <row r="94" spans="4:46" s="6" customFormat="1" ht="13.5" thickBot="1">
      <c r="D94" s="50">
        <v>2016</v>
      </c>
      <c r="E94" s="50">
        <v>2017</v>
      </c>
      <c r="F94" s="50">
        <v>2018</v>
      </c>
      <c r="G94" s="50">
        <v>2019</v>
      </c>
      <c r="H94" s="50">
        <v>2020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</row>
    <row r="95" spans="2:46" s="6" customFormat="1" ht="12.75">
      <c r="B95" s="40" t="s">
        <v>20</v>
      </c>
      <c r="C95" s="51"/>
      <c r="D95" s="59">
        <v>1</v>
      </c>
      <c r="E95" s="59">
        <v>1</v>
      </c>
      <c r="F95" s="59">
        <v>1</v>
      </c>
      <c r="G95" s="59">
        <v>1</v>
      </c>
      <c r="H95" s="59">
        <v>5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</row>
    <row r="96" spans="2:46" s="6" customFormat="1" ht="12.75">
      <c r="B96" s="40" t="s">
        <v>3</v>
      </c>
      <c r="C96" s="53"/>
      <c r="D96" s="52">
        <v>3</v>
      </c>
      <c r="E96" s="52">
        <v>1</v>
      </c>
      <c r="F96" s="52">
        <v>1</v>
      </c>
      <c r="G96" s="52">
        <v>2</v>
      </c>
      <c r="H96" s="52">
        <v>1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</row>
    <row r="97" spans="2:46" s="6" customFormat="1" ht="12.75">
      <c r="B97" s="40" t="s">
        <v>1</v>
      </c>
      <c r="C97" s="53"/>
      <c r="D97" s="52">
        <v>8</v>
      </c>
      <c r="E97" s="52">
        <v>7</v>
      </c>
      <c r="F97" s="52">
        <v>9</v>
      </c>
      <c r="G97" s="52">
        <v>12</v>
      </c>
      <c r="H97" s="52">
        <v>8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</row>
    <row r="98" spans="2:46" s="6" customFormat="1" ht="12.75">
      <c r="B98" s="40" t="s">
        <v>2</v>
      </c>
      <c r="C98" s="53"/>
      <c r="D98" s="52">
        <v>7</v>
      </c>
      <c r="E98" s="52">
        <v>6</v>
      </c>
      <c r="F98" s="52">
        <v>5</v>
      </c>
      <c r="G98" s="52">
        <v>6</v>
      </c>
      <c r="H98" s="52">
        <v>6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</row>
    <row r="99" spans="2:46" s="6" customFormat="1" ht="12.75" customHeight="1">
      <c r="B99" s="43" t="s">
        <v>16</v>
      </c>
      <c r="C99" s="53"/>
      <c r="D99" s="52">
        <v>8</v>
      </c>
      <c r="E99" s="52">
        <v>9</v>
      </c>
      <c r="F99" s="52">
        <v>10</v>
      </c>
      <c r="G99" s="52">
        <v>8</v>
      </c>
      <c r="H99" s="52">
        <v>11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</row>
    <row r="100" spans="2:46" s="6" customFormat="1" ht="12.75" customHeight="1">
      <c r="B100" s="43" t="s">
        <v>30</v>
      </c>
      <c r="C100" s="53"/>
      <c r="D100" s="52">
        <v>8</v>
      </c>
      <c r="E100" s="52">
        <v>9</v>
      </c>
      <c r="F100" s="52">
        <v>8</v>
      </c>
      <c r="G100" s="52"/>
      <c r="H100" s="52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</row>
    <row r="101" spans="2:46" s="6" customFormat="1" ht="15" customHeight="1">
      <c r="B101" s="40" t="s">
        <v>29</v>
      </c>
      <c r="C101" s="53"/>
      <c r="D101" s="52">
        <v>9</v>
      </c>
      <c r="E101" s="52">
        <v>12</v>
      </c>
      <c r="F101" s="52">
        <v>13</v>
      </c>
      <c r="G101" s="52">
        <v>11</v>
      </c>
      <c r="H101" s="52">
        <v>10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</row>
    <row r="102" spans="2:46" s="6" customFormat="1" ht="15" customHeight="1">
      <c r="B102" s="40" t="s">
        <v>5</v>
      </c>
      <c r="C102" s="53"/>
      <c r="D102" s="52">
        <v>2</v>
      </c>
      <c r="E102" s="52">
        <v>0</v>
      </c>
      <c r="F102" s="52">
        <v>1</v>
      </c>
      <c r="G102" s="52">
        <v>2</v>
      </c>
      <c r="H102" s="52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</row>
    <row r="103" spans="2:46" s="6" customFormat="1" ht="13.5" thickBot="1">
      <c r="B103" s="40" t="s">
        <v>4</v>
      </c>
      <c r="C103" s="51"/>
      <c r="D103" s="54">
        <v>1</v>
      </c>
      <c r="E103" s="54">
        <v>0</v>
      </c>
      <c r="F103" s="54">
        <v>2</v>
      </c>
      <c r="G103" s="54">
        <v>1</v>
      </c>
      <c r="H103" s="54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</row>
    <row r="105" ht="12"/>
    <row r="106" spans="2:6" ht="18.75">
      <c r="B106" s="82" t="s">
        <v>32</v>
      </c>
      <c r="C106" s="82"/>
      <c r="D106" s="82"/>
      <c r="E106" s="82"/>
      <c r="F106" s="82"/>
    </row>
    <row r="107" ht="12"/>
    <row r="108" spans="3:4" ht="12.75">
      <c r="C108" s="55">
        <v>14.29</v>
      </c>
      <c r="D108" s="44" t="s">
        <v>33</v>
      </c>
    </row>
    <row r="109" spans="3:4" ht="12.75">
      <c r="C109" s="60">
        <v>32.6</v>
      </c>
      <c r="D109" s="44" t="s">
        <v>34</v>
      </c>
    </row>
  </sheetData>
  <sheetProtection/>
  <mergeCells count="15">
    <mergeCell ref="B58:C58"/>
    <mergeCell ref="H58:I58"/>
    <mergeCell ref="B92:F92"/>
    <mergeCell ref="B12:D12"/>
    <mergeCell ref="E12:G12"/>
    <mergeCell ref="B106:F106"/>
    <mergeCell ref="F58:G58"/>
    <mergeCell ref="J58:K58"/>
    <mergeCell ref="A11:G11"/>
    <mergeCell ref="A2:I2"/>
    <mergeCell ref="A3:I3"/>
    <mergeCell ref="A10:I10"/>
    <mergeCell ref="A56:I56"/>
    <mergeCell ref="D58:E58"/>
    <mergeCell ref="I12:J12"/>
  </mergeCells>
  <printOptions horizontalCentered="1"/>
  <pageMargins left="0.76" right="0.41" top="0.68" bottom="0.5" header="0.5" footer="0"/>
  <pageSetup orientation="portrait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2014-11-04T17:23:39Z</cp:lastPrinted>
  <dcterms:created xsi:type="dcterms:W3CDTF">1999-06-08T15:24:14Z</dcterms:created>
  <dcterms:modified xsi:type="dcterms:W3CDTF">2020-07-12T05:01:31Z</dcterms:modified>
  <cp:category/>
  <cp:version/>
  <cp:contentType/>
  <cp:contentStatus/>
</cp:coreProperties>
</file>