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85" yWindow="65521" windowWidth="13605" windowHeight="14310" activeTab="0"/>
  </bookViews>
  <sheets>
    <sheet name="JLBC" sheetId="1" r:id="rId1"/>
  </sheets>
  <definedNames>
    <definedName name="_xlnm.Print_Area" localSheetId="0">'JLBC'!$A$1:$I$108</definedName>
  </definedNames>
  <calcPr fullCalcOnLoad="1"/>
</workbook>
</file>

<file path=xl/sharedStrings.xml><?xml version="1.0" encoding="utf-8"?>
<sst xmlns="http://schemas.openxmlformats.org/spreadsheetml/2006/main" count="65" uniqueCount="36">
  <si>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</si>
  <si>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</si>
  <si>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</si>
  <si>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</si>
  <si>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</si>
  <si>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</si>
  <si>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</si>
  <si>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</si>
  <si>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</si>
  <si>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</si>
  <si>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</si>
  <si>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</si>
  <si>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</si>
  <si>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</si>
  <si>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</si>
  <si>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</si>
  <si>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</si>
  <si>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</si>
  <si>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</si>
  <si>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</si>
  <si>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</si>
  <si>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</si>
  <si>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</si>
  <si>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</si>
  <si>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</si>
  <si>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</si>
  <si>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</si>
  <si>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Joint Legislative Budget Committee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</si>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</sst>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8"/>
      <color indexed="8"/>
      <name val="Tms Rmn"/>
      <family val="0"/>
    </font>
    <font>
      <sz val="8.2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9" fontId="21" fillId="0" borderId="0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0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5" fillId="0" borderId="0" xfId="0" applyNumberFormat="1" applyFont="1" applyAlignment="1">
      <alignment/>
    </xf>
    <xf numFmtId="0" fontId="27" fillId="0" borderId="0" xfId="0" applyFont="1" applyAlignment="1">
      <alignment/>
    </xf>
    <xf numFmtId="0" fontId="19" fillId="0" borderId="23" xfId="0" applyFont="1" applyBorder="1" applyAlignment="1">
      <alignment horizontal="center"/>
    </xf>
    <xf numFmtId="3" fontId="19" fillId="0" borderId="24" xfId="42" applyNumberFormat="1" applyFont="1" applyBorder="1" applyAlignment="1">
      <alignment/>
    </xf>
    <xf numFmtId="167" fontId="19" fillId="0" borderId="25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27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26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8" xfId="59" applyNumberFormat="1" applyFont="1" applyBorder="1" applyAlignment="1">
      <alignment/>
    </xf>
    <xf numFmtId="1" fontId="19" fillId="0" borderId="29" xfId="59" applyNumberFormat="1" applyFont="1" applyBorder="1" applyAlignment="1">
      <alignment horizontal="center"/>
    </xf>
    <xf numFmtId="1" fontId="19" fillId="0" borderId="30" xfId="59" applyNumberFormat="1" applyFont="1" applyBorder="1" applyAlignment="1">
      <alignment horizontal="center"/>
    </xf>
    <xf numFmtId="1" fontId="19" fillId="0" borderId="31" xfId="59" applyNumberFormat="1" applyFont="1" applyBorder="1" applyAlignment="1">
      <alignment/>
    </xf>
    <xf numFmtId="1" fontId="19" fillId="0" borderId="32" xfId="59" applyNumberFormat="1" applyFont="1" applyBorder="1" applyAlignment="1">
      <alignment horizontal="center"/>
    </xf>
    <xf numFmtId="1" fontId="19" fillId="0" borderId="18" xfId="59" applyNumberFormat="1" applyFont="1" applyBorder="1" applyAlignment="1">
      <alignment horizontal="center"/>
    </xf>
    <xf numFmtId="1" fontId="19" fillId="0" borderId="33" xfId="59" applyNumberFormat="1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3" fontId="19" fillId="0" borderId="34" xfId="0" applyNumberFormat="1" applyFont="1" applyBorder="1" applyAlignment="1">
      <alignment/>
    </xf>
    <xf numFmtId="167" fontId="19" fillId="0" borderId="35" xfId="59" applyNumberFormat="1" applyFont="1" applyBorder="1" applyAlignment="1">
      <alignment/>
    </xf>
    <xf numFmtId="1" fontId="19" fillId="0" borderId="36" xfId="59" applyNumberFormat="1" applyFont="1" applyBorder="1" applyAlignment="1">
      <alignment horizontal="center"/>
    </xf>
    <xf numFmtId="171" fontId="19" fillId="0" borderId="28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0" fillId="0" borderId="37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4" fillId="0" borderId="39" xfId="0" applyFont="1" applyBorder="1" applyAlignment="1">
      <alignment/>
    </xf>
    <xf numFmtId="0" fontId="24" fillId="0" borderId="38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0" fillId="0" borderId="0" xfId="59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167" fontId="20" fillId="0" borderId="43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4625"/>
          <c:h val="0.84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JLBC!$B$57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JLBC!$A$60:$A$68</c:f>
              <c:strCache/>
            </c:strRef>
          </c:cat>
          <c:val>
            <c:numRef>
              <c:f>JLBC!$C$60:$C$68</c:f>
              <c:numCache/>
            </c:numRef>
          </c:val>
        </c:ser>
        <c:ser>
          <c:idx val="0"/>
          <c:order val="1"/>
          <c:tx>
            <c:strRef>
              <c:f>JLBC!$D$57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JLBC!$A$60:$A$68</c:f>
              <c:strCache/>
            </c:strRef>
          </c:cat>
          <c:val>
            <c:numRef>
              <c:f>JLBC!$E$60:$E$68</c:f>
              <c:numCache/>
            </c:numRef>
          </c:val>
        </c:ser>
        <c:ser>
          <c:idx val="2"/>
          <c:order val="2"/>
          <c:tx>
            <c:strRef>
              <c:f>JLBC!$F$57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JLBC!$A$60:$A$68</c:f>
              <c:strCache/>
            </c:strRef>
          </c:cat>
          <c:val>
            <c:numRef>
              <c:f>JLBC!$G$60:$G$68</c:f>
              <c:numCache/>
            </c:numRef>
          </c:val>
        </c:ser>
        <c:ser>
          <c:idx val="3"/>
          <c:order val="3"/>
          <c:tx>
            <c:strRef>
              <c:f>JLBC!$H$57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JLBC!$A$60:$A$68</c:f>
              <c:strCache/>
            </c:strRef>
          </c:cat>
          <c:val>
            <c:numRef>
              <c:f>JLBC!$I$60:$I$68</c:f>
              <c:numCache/>
            </c:numRef>
          </c:val>
        </c:ser>
        <c:ser>
          <c:idx val="4"/>
          <c:order val="4"/>
          <c:tx>
            <c:strRef>
              <c:f>JLBC!$J$57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JLBC!$A$60:$A$68</c:f>
              <c:strCache/>
            </c:strRef>
          </c:cat>
          <c:val>
            <c:numRef>
              <c:f>JLBC!$K$60:$K$68</c:f>
              <c:numCache/>
            </c:numRef>
          </c:val>
        </c:ser>
        <c:ser>
          <c:idx val="5"/>
          <c:order val="5"/>
          <c:tx>
            <c:strRef>
              <c:f>JLBC!$L$57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JLBC!$A$60:$A$68</c:f>
              <c:strCache/>
            </c:strRef>
          </c:cat>
          <c:val>
            <c:numRef>
              <c:f>JLBC!$M$60:$M$68</c:f>
              <c:numCache/>
            </c:numRef>
          </c:val>
        </c:ser>
        <c:axId val="66786588"/>
        <c:axId val="64208381"/>
      </c:bar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08381"/>
        <c:crosses val="autoZero"/>
        <c:auto val="1"/>
        <c:lblOffset val="100"/>
        <c:tickLblSkip val="1"/>
        <c:noMultiLvlLbl val="0"/>
      </c:catAx>
      <c:valAx>
        <c:axId val="64208381"/>
        <c:scaling>
          <c:orientation val="minMax"/>
          <c:max val="0.3500000000000000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6786588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1"/>
          <c:y val="0.9445"/>
          <c:w val="0.437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1"/>
          <c:w val="0.963"/>
          <c:h val="0.73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JLBC!$A$14:$A$22</c:f>
              <c:numCache/>
            </c:numRef>
          </c:cat>
          <c:val>
            <c:numRef>
              <c:f>JLBC!$B$14:$B$22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JLBC!$A$14:$A$22</c:f>
              <c:numCache/>
            </c:numRef>
          </c:cat>
          <c:val>
            <c:numRef>
              <c:f>JLBC!$C$14:$C$22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JLBC!$A$14:$A$22</c:f>
              <c:numCache/>
            </c:numRef>
          </c:cat>
          <c:val>
            <c:numRef>
              <c:f>JLBC!$I$14:$I$22</c:f>
              <c:numCache/>
            </c:numRef>
          </c:val>
          <c:smooth val="0"/>
        </c:ser>
        <c:marker val="1"/>
        <c:axId val="41004518"/>
        <c:axId val="33496343"/>
      </c:line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496343"/>
        <c:crosses val="autoZero"/>
        <c:auto val="1"/>
        <c:lblOffset val="100"/>
        <c:tickLblSkip val="1"/>
        <c:noMultiLvlLbl val="0"/>
      </c:catAx>
      <c:valAx>
        <c:axId val="3349634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00451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4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5"/>
          <c:w val="0.95925"/>
          <c:h val="0.695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JLBC!$A$14:$A$22</c:f>
              <c:numCache/>
            </c:numRef>
          </c:cat>
          <c:val>
            <c:numRef>
              <c:f>JLBC!$E$14:$E$22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JLBC!$A$14:$A$22</c:f>
              <c:numCache/>
            </c:numRef>
          </c:cat>
          <c:val>
            <c:numRef>
              <c:f>JLBC!$F$14:$F$22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JLBC!$A$14:$A$22</c:f>
              <c:numCache/>
            </c:numRef>
          </c:cat>
          <c:val>
            <c:numRef>
              <c:f>JLBC!$J$14:$J$22</c:f>
              <c:numCache/>
            </c:numRef>
          </c:val>
          <c:smooth val="0"/>
        </c:ser>
        <c:marker val="1"/>
        <c:axId val="33031632"/>
        <c:axId val="28849233"/>
      </c:line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49233"/>
        <c:crosses val="autoZero"/>
        <c:auto val="1"/>
        <c:lblOffset val="100"/>
        <c:tickLblSkip val="1"/>
        <c:noMultiLvlLbl val="0"/>
      </c:catAx>
      <c:valAx>
        <c:axId val="2884923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3163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0.95125</cdr:x>
      <cdr:y>0.5245</cdr:y>
    </cdr:from>
    <cdr:to>
      <cdr:x>0.991</cdr:x>
      <cdr:y>0.76725</cdr:y>
    </cdr:to>
    <cdr:sp>
      <cdr:nvSpPr>
        <cdr:cNvPr id="1" name="AutoShape 10"/>
        <cdr:cNvSpPr>
          <a:spLocks/>
        </cdr:cNvSpPr>
      </cdr:nvSpPr>
      <cdr:spPr>
        <a:xfrm>
          <a:off x="7048500" y="1390650"/>
          <a:ext cx="295275" cy="6477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0.298</cdr:y>
    </cdr:from>
    <cdr:to>
      <cdr:x>1</cdr:x>
      <cdr:y>0.471</cdr:y>
    </cdr:to>
    <cdr:sp>
      <cdr:nvSpPr>
        <cdr:cNvPr id="1" name="AutoShape 14"/>
        <cdr:cNvSpPr>
          <a:spLocks/>
        </cdr:cNvSpPr>
      </cdr:nvSpPr>
      <cdr:spPr>
        <a:xfrm>
          <a:off x="5657850" y="6477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0.3415</cdr:y>
    </cdr:from>
    <cdr:to>
      <cdr:x>1</cdr:x>
      <cdr:y>0.50825</cdr:y>
    </cdr:to>
    <cdr:sp>
      <cdr:nvSpPr>
        <cdr:cNvPr id="1" name="AutoShape 1031"/>
        <cdr:cNvSpPr>
          <a:spLocks/>
        </cdr:cNvSpPr>
      </cdr:nvSpPr>
      <cdr:spPr>
        <a:xfrm>
          <a:off x="5657850" y="77152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219075</xdr:colOff>
      <xdr:row>87</xdr:row>
      <xdr:rowOff>38100</xdr:rowOff>
    </xdr:to>
    <xdr:graphicFrame>
      <xdr:nvGraphicFramePr>
        <xdr:cNvPr id="1" name="Chart 1"/>
        <xdr:cNvGraphicFramePr/>
      </xdr:nvGraphicFramePr>
      <xdr:xfrm>
        <a:off x="0" y="11811000"/>
        <a:ext cx="74104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66675</xdr:rowOff>
    </xdr:from>
    <xdr:to>
      <xdr:col>6</xdr:col>
      <xdr:colOff>609600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66675" y="4286250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37</xdr:row>
      <xdr:rowOff>123825</xdr:rowOff>
    </xdr:from>
    <xdr:to>
      <xdr:col>6</xdr:col>
      <xdr:colOff>600075</xdr:colOff>
      <xdr:row>52</xdr:row>
      <xdr:rowOff>123825</xdr:rowOff>
    </xdr:to>
    <xdr:graphicFrame>
      <xdr:nvGraphicFramePr>
        <xdr:cNvPr id="3" name="Chart 15"/>
        <xdr:cNvGraphicFramePr/>
      </xdr:nvGraphicFramePr>
      <xdr:xfrm>
        <a:off x="57150" y="66294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230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333375</xdr:colOff>
      <xdr:row>22</xdr:row>
      <xdr:rowOff>38100</xdr:rowOff>
    </xdr:from>
    <xdr:to>
      <xdr:col>8</xdr:col>
      <xdr:colOff>800100</xdr:colOff>
      <xdr:row>26</xdr:row>
      <xdr:rowOff>19050</xdr:rowOff>
    </xdr:to>
    <xdr:sp>
      <xdr:nvSpPr>
        <xdr:cNvPr id="5" name="AutoShape 40"/>
        <xdr:cNvSpPr>
          <a:spLocks/>
        </xdr:cNvSpPr>
      </xdr:nvSpPr>
      <xdr:spPr>
        <a:xfrm>
          <a:off x="6581775" y="4257675"/>
          <a:ext cx="1409700" cy="59055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847725</xdr:colOff>
      <xdr:row>37</xdr:row>
      <xdr:rowOff>76200</xdr:rowOff>
    </xdr:from>
    <xdr:to>
      <xdr:col>8</xdr:col>
      <xdr:colOff>314325</xdr:colOff>
      <xdr:row>41</xdr:row>
      <xdr:rowOff>114300</xdr:rowOff>
    </xdr:to>
    <xdr:sp>
      <xdr:nvSpPr>
        <xdr:cNvPr id="6" name="AutoShape 41"/>
        <xdr:cNvSpPr>
          <a:spLocks/>
        </xdr:cNvSpPr>
      </xdr:nvSpPr>
      <xdr:spPr>
        <a:xfrm>
          <a:off x="6229350" y="6581775"/>
          <a:ext cx="1276350" cy="647700"/>
        </a:xfrm>
        <a:prstGeom prst="borderCallout1">
          <a:avLst>
            <a:gd name="adj1" fmla="val -220407"/>
            <a:gd name="adj2" fmla="val -1761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66675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01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190500</xdr:colOff>
      <xdr:row>85</xdr:row>
      <xdr:rowOff>123825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90500" y="142494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916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V108"/>
  <sheetViews>
    <sheetView showGridLines="0" tabSelected="1" zoomScaleSheetLayoutView="100" zoomScalePageLayoutView="0" workbookViewId="0" topLeftCell="A1">
      <selection activeCell="C109" sqref="C10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375" style="3" customWidth="1"/>
    <col min="9" max="9" width="11.375" style="3" customWidth="1"/>
    <col min="10" max="11" width="11.375" style="4" customWidth="1"/>
    <col min="12" max="12" width="11.00390625" style="4" customWidth="1"/>
    <col min="13" max="13" width="12.875" style="4" customWidth="1"/>
    <col min="14" max="48" width="5.125" style="4" customWidth="1"/>
    <col min="49" max="54" width="5.125" style="3" customWidth="1"/>
    <col min="55" max="16384" width="11.375" style="3" customWidth="1"/>
  </cols>
  <sheetData>
    <row r="1" ht="15" customHeight="1"/>
    <row r="2" spans="1:10" ht="22.5">
      <c r="A2" s="64" t="s">
        <v>27</v>
      </c>
      <c r="B2" s="64"/>
      <c r="C2" s="64"/>
      <c r="D2" s="64"/>
      <c r="E2" s="64"/>
      <c r="F2" s="64"/>
      <c r="G2" s="64"/>
      <c r="H2" s="65"/>
      <c r="I2" s="65"/>
      <c r="J2" s="5"/>
    </row>
    <row r="3" spans="1:10" ht="15.75" customHeight="1">
      <c r="A3" s="66" t="s">
        <v>35</v>
      </c>
      <c r="B3" s="66"/>
      <c r="C3" s="66"/>
      <c r="D3" s="66"/>
      <c r="E3" s="66"/>
      <c r="F3" s="66"/>
      <c r="G3" s="66"/>
      <c r="H3" s="65"/>
      <c r="I3" s="65"/>
      <c r="J3" s="5"/>
    </row>
    <row r="4" ht="6.75" customHeight="1">
      <c r="F4" s="6"/>
    </row>
    <row r="5" ht="13.5" thickBot="1">
      <c r="F5" s="6"/>
    </row>
    <row r="6" spans="1:48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>
        <v>2014</v>
      </c>
      <c r="F6" s="8">
        <v>2015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1" customFormat="1" ht="15">
      <c r="A7" s="9" t="s">
        <v>15</v>
      </c>
      <c r="B7" s="10">
        <v>1</v>
      </c>
      <c r="C7" s="10">
        <v>0.857</v>
      </c>
      <c r="D7" s="10">
        <v>0.7</v>
      </c>
      <c r="E7" s="10">
        <v>0.714</v>
      </c>
      <c r="F7" s="10">
        <v>1</v>
      </c>
      <c r="G7" s="10">
        <v>1</v>
      </c>
      <c r="H7" s="10">
        <v>1</v>
      </c>
      <c r="I7" s="10">
        <v>0.9545</v>
      </c>
      <c r="J7" s="11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ht="15" customHeight="1">
      <c r="D8" s="12"/>
    </row>
    <row r="9" ht="15" customHeight="1">
      <c r="D9" s="12"/>
    </row>
    <row r="10" spans="1:9" ht="18.75">
      <c r="A10" s="67" t="s">
        <v>26</v>
      </c>
      <c r="B10" s="67"/>
      <c r="C10" s="67"/>
      <c r="D10" s="67"/>
      <c r="E10" s="67"/>
      <c r="F10" s="67"/>
      <c r="G10" s="67"/>
      <c r="H10" s="68"/>
      <c r="I10" s="68"/>
    </row>
    <row r="11" spans="1:8" ht="12" customHeight="1" thickBot="1">
      <c r="A11" s="78"/>
      <c r="B11" s="78"/>
      <c r="C11" s="78"/>
      <c r="D11" s="78"/>
      <c r="E11" s="78"/>
      <c r="F11" s="78"/>
      <c r="G11" s="78"/>
      <c r="H11" s="13"/>
    </row>
    <row r="12" spans="2:47" s="1" customFormat="1" ht="15.75" thickBot="1">
      <c r="B12" s="73" t="s">
        <v>10</v>
      </c>
      <c r="C12" s="74"/>
      <c r="D12" s="75"/>
      <c r="E12" s="73" t="s">
        <v>13</v>
      </c>
      <c r="F12" s="76"/>
      <c r="G12" s="77"/>
      <c r="H12" s="14" t="s">
        <v>21</v>
      </c>
      <c r="I12" s="79" t="s">
        <v>24</v>
      </c>
      <c r="J12" s="6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s="1" customFormat="1" ht="15">
      <c r="A14" s="22">
        <v>2011</v>
      </c>
      <c r="B14" s="23">
        <v>0.6</v>
      </c>
      <c r="C14" s="24">
        <v>0.621</v>
      </c>
      <c r="D14" s="25">
        <v>0.025</v>
      </c>
      <c r="E14" s="23">
        <v>0.6</v>
      </c>
      <c r="F14" s="24">
        <v>0.57</v>
      </c>
      <c r="G14" s="25">
        <v>-0.032</v>
      </c>
      <c r="H14" s="26" t="s">
        <v>28</v>
      </c>
      <c r="I14" s="80">
        <v>0.695</v>
      </c>
      <c r="J14" s="80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s="1" customFormat="1" ht="15">
      <c r="A15" s="22">
        <v>2012</v>
      </c>
      <c r="B15" s="23">
        <v>0.6</v>
      </c>
      <c r="C15" s="24">
        <v>0.651</v>
      </c>
      <c r="D15" s="25">
        <f aca="true" t="shared" si="0" ref="D15:D22">(C15-C14)/C14</f>
        <v>0.048309178743961394</v>
      </c>
      <c r="E15" s="23">
        <v>0.6</v>
      </c>
      <c r="F15" s="24">
        <v>0.632</v>
      </c>
      <c r="G15" s="25">
        <f aca="true" t="shared" si="1" ref="G15:G22">(F15-F14)/F14</f>
        <v>0.1087719298245615</v>
      </c>
      <c r="H15" s="26" t="s">
        <v>25</v>
      </c>
      <c r="I15" s="80">
        <v>0.6939</v>
      </c>
      <c r="J15" s="80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s="1" customFormat="1" ht="15">
      <c r="A16" s="22">
        <v>2013</v>
      </c>
      <c r="B16" s="23">
        <v>0.6</v>
      </c>
      <c r="C16" s="24">
        <v>0.669</v>
      </c>
      <c r="D16" s="25">
        <f t="shared" si="0"/>
        <v>0.02764976958525348</v>
      </c>
      <c r="E16" s="23">
        <v>0.6</v>
      </c>
      <c r="F16" s="24">
        <v>0.637</v>
      </c>
      <c r="G16" s="25">
        <f t="shared" si="1"/>
        <v>0.007911392405063299</v>
      </c>
      <c r="H16" s="26" t="s">
        <v>25</v>
      </c>
      <c r="I16" s="80">
        <v>0.7081</v>
      </c>
      <c r="J16" s="80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s="1" customFormat="1" ht="15">
      <c r="A17" s="22">
        <v>2014</v>
      </c>
      <c r="B17" s="23">
        <v>0.6</v>
      </c>
      <c r="C17" s="24">
        <v>0.767</v>
      </c>
      <c r="D17" s="25">
        <f t="shared" si="0"/>
        <v>0.1464872944693572</v>
      </c>
      <c r="E17" s="23">
        <v>0.6</v>
      </c>
      <c r="F17" s="24">
        <v>0.725</v>
      </c>
      <c r="G17" s="25">
        <f t="shared" si="1"/>
        <v>0.13814756671899522</v>
      </c>
      <c r="H17" s="26" t="s">
        <v>25</v>
      </c>
      <c r="I17" s="80">
        <v>0.7081</v>
      </c>
      <c r="J17" s="80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s="1" customFormat="1" ht="15">
      <c r="A18" s="22">
        <v>2015</v>
      </c>
      <c r="B18" s="23">
        <v>0.6</v>
      </c>
      <c r="C18" s="24">
        <v>0.59</v>
      </c>
      <c r="D18" s="25">
        <f t="shared" si="0"/>
        <v>-0.23076923076923084</v>
      </c>
      <c r="E18" s="23">
        <v>0.6</v>
      </c>
      <c r="F18" s="24">
        <v>0.605</v>
      </c>
      <c r="G18" s="25">
        <f t="shared" si="1"/>
        <v>-0.16551724137931034</v>
      </c>
      <c r="H18" s="26" t="s">
        <v>28</v>
      </c>
      <c r="I18" s="80">
        <v>0.7083</v>
      </c>
      <c r="J18" s="80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s="31" customFormat="1" ht="15">
      <c r="A19" s="22">
        <v>2016</v>
      </c>
      <c r="B19" s="23">
        <v>0.6</v>
      </c>
      <c r="C19" s="24">
        <v>0.686</v>
      </c>
      <c r="D19" s="25">
        <f t="shared" si="0"/>
        <v>0.16271186440677982</v>
      </c>
      <c r="E19" s="23">
        <v>0.6</v>
      </c>
      <c r="F19" s="24">
        <v>0.689</v>
      </c>
      <c r="G19" s="25">
        <f t="shared" si="1"/>
        <v>0.1388429752066115</v>
      </c>
      <c r="H19" s="26" t="s">
        <v>25</v>
      </c>
      <c r="I19" s="80">
        <v>0.7158</v>
      </c>
      <c r="J19" s="80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s="1" customFormat="1" ht="15">
      <c r="A20" s="22">
        <v>2017</v>
      </c>
      <c r="B20" s="23">
        <v>0.6</v>
      </c>
      <c r="C20" s="24">
        <v>0.669</v>
      </c>
      <c r="D20" s="25">
        <f t="shared" si="0"/>
        <v>-0.02478134110787174</v>
      </c>
      <c r="E20" s="23">
        <v>0.6</v>
      </c>
      <c r="F20" s="24">
        <v>0.616</v>
      </c>
      <c r="G20" s="25">
        <f t="shared" si="1"/>
        <v>-0.10595065312046438</v>
      </c>
      <c r="H20" s="26" t="s">
        <v>25</v>
      </c>
      <c r="I20" s="82">
        <v>0.7517</v>
      </c>
      <c r="J20" s="82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25" ht="15.75" thickBot="1">
      <c r="A21" s="22">
        <v>2018</v>
      </c>
      <c r="B21" s="84">
        <v>0.6</v>
      </c>
      <c r="C21" s="85">
        <v>0.698</v>
      </c>
      <c r="D21" s="86">
        <f t="shared" si="0"/>
        <v>0.04334828101644232</v>
      </c>
      <c r="E21" s="84">
        <v>0.6</v>
      </c>
      <c r="F21" s="85">
        <v>0.635</v>
      </c>
      <c r="G21" s="86">
        <f t="shared" si="1"/>
        <v>0.030844155844155872</v>
      </c>
      <c r="H21" s="26" t="s">
        <v>25</v>
      </c>
      <c r="I21" s="80">
        <v>0.7593</v>
      </c>
      <c r="J21" s="80">
        <v>0.7154</v>
      </c>
      <c r="T21" s="32"/>
      <c r="U21" s="33"/>
      <c r="X21" s="32"/>
      <c r="Y21" s="33"/>
    </row>
    <row r="22" spans="1:48" s="83" customFormat="1" ht="15" thickBot="1">
      <c r="A22" s="28">
        <v>2019</v>
      </c>
      <c r="B22" s="87">
        <v>0.6</v>
      </c>
      <c r="C22" s="88">
        <v>0.7807</v>
      </c>
      <c r="D22" s="89">
        <f t="shared" si="0"/>
        <v>0.11848137535816619</v>
      </c>
      <c r="E22" s="90">
        <v>0.6</v>
      </c>
      <c r="F22" s="88">
        <v>0.7852</v>
      </c>
      <c r="G22" s="89">
        <f t="shared" si="1"/>
        <v>0.23653543307086614</v>
      </c>
      <c r="H22" s="29" t="s">
        <v>25</v>
      </c>
      <c r="I22" s="81">
        <v>0.7365</v>
      </c>
      <c r="J22" s="81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69" t="s">
        <v>23</v>
      </c>
      <c r="B55" s="69"/>
      <c r="C55" s="69"/>
      <c r="D55" s="69"/>
      <c r="E55" s="69"/>
      <c r="F55" s="69"/>
      <c r="G55" s="69"/>
      <c r="H55" s="68"/>
      <c r="I55" s="68"/>
    </row>
    <row r="56" ht="12.75" thickBot="1"/>
    <row r="57" spans="2:48" s="6" customFormat="1" ht="13.5" customHeight="1" thickBot="1">
      <c r="B57" s="70">
        <v>2014</v>
      </c>
      <c r="C57" s="71"/>
      <c r="D57" s="70">
        <v>2015</v>
      </c>
      <c r="E57" s="71"/>
      <c r="F57" s="70">
        <v>2016</v>
      </c>
      <c r="G57" s="71"/>
      <c r="H57" s="70">
        <v>2017</v>
      </c>
      <c r="I57" s="71"/>
      <c r="J57" s="70">
        <v>2018</v>
      </c>
      <c r="K57" s="71"/>
      <c r="L57" s="70">
        <v>2019</v>
      </c>
      <c r="M57" s="71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s="6" customFormat="1" ht="13.5" thickBot="1">
      <c r="A58" s="59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6" t="s">
        <v>8</v>
      </c>
      <c r="M58" s="18" t="s">
        <v>9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s="6" customFormat="1" ht="12.75">
      <c r="A59" s="40" t="s">
        <v>0</v>
      </c>
      <c r="B59" s="37">
        <v>56</v>
      </c>
      <c r="C59" s="38">
        <f>B59/B69</f>
        <v>0.7671232876712328</v>
      </c>
      <c r="D59" s="37">
        <v>62</v>
      </c>
      <c r="E59" s="38">
        <f>D59/D69</f>
        <v>0.5904761904761905</v>
      </c>
      <c r="F59" s="37">
        <v>72</v>
      </c>
      <c r="G59" s="38">
        <f>F59/F69</f>
        <v>0.6857142857142857</v>
      </c>
      <c r="H59" s="37">
        <v>81</v>
      </c>
      <c r="I59" s="38">
        <f>H59/H69</f>
        <v>0.6694214876033058</v>
      </c>
      <c r="J59" s="37">
        <v>74</v>
      </c>
      <c r="K59" s="38">
        <f>J59/J69</f>
        <v>0.6666666666666666</v>
      </c>
      <c r="L59" s="37">
        <v>89</v>
      </c>
      <c r="M59" s="38">
        <f>L59/L69</f>
        <v>0.7807017543859649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s="6" customFormat="1" ht="12.75">
      <c r="A60" s="40" t="s">
        <v>20</v>
      </c>
      <c r="B60" s="41">
        <v>0</v>
      </c>
      <c r="C60" s="42">
        <f>B60/B69</f>
        <v>0</v>
      </c>
      <c r="D60" s="41">
        <v>0</v>
      </c>
      <c r="E60" s="42">
        <f>D60/D69</f>
        <v>0</v>
      </c>
      <c r="F60" s="41">
        <v>0</v>
      </c>
      <c r="G60" s="42">
        <f>F60/F69</f>
        <v>0</v>
      </c>
      <c r="H60" s="41">
        <v>0</v>
      </c>
      <c r="I60" s="42">
        <f>H60/H69</f>
        <v>0</v>
      </c>
      <c r="J60" s="41">
        <v>0</v>
      </c>
      <c r="K60" s="42">
        <f>J60/J69</f>
        <v>0</v>
      </c>
      <c r="L60" s="41">
        <v>0</v>
      </c>
      <c r="M60" s="42">
        <f>L60/L69</f>
        <v>0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s="6" customFormat="1" ht="12.75">
      <c r="A61" s="40" t="s">
        <v>3</v>
      </c>
      <c r="B61" s="41">
        <v>0</v>
      </c>
      <c r="C61" s="42">
        <f>B61/B69</f>
        <v>0</v>
      </c>
      <c r="D61" s="41">
        <v>3</v>
      </c>
      <c r="E61" s="42">
        <f>D61/D69</f>
        <v>0.02857142857142857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41">
        <v>0</v>
      </c>
      <c r="M61" s="42">
        <f>L61/L69</f>
        <v>0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6" customFormat="1" ht="12.75">
      <c r="A62" s="40" t="s">
        <v>1</v>
      </c>
      <c r="B62" s="41">
        <v>14</v>
      </c>
      <c r="C62" s="42">
        <f>B62/B69</f>
        <v>0.1917808219178082</v>
      </c>
      <c r="D62" s="41">
        <v>20</v>
      </c>
      <c r="E62" s="42">
        <f>D62/D69</f>
        <v>0.19047619047619047</v>
      </c>
      <c r="F62" s="41">
        <v>12</v>
      </c>
      <c r="G62" s="42">
        <f>F62/F69</f>
        <v>0.11428571428571428</v>
      </c>
      <c r="H62" s="41">
        <v>11</v>
      </c>
      <c r="I62" s="42">
        <f>H62/H69</f>
        <v>0.09090909090909091</v>
      </c>
      <c r="J62" s="41">
        <v>11</v>
      </c>
      <c r="K62" s="42">
        <f>J62/J69</f>
        <v>0.0990990990990991</v>
      </c>
      <c r="L62" s="41">
        <v>9</v>
      </c>
      <c r="M62" s="42">
        <f>L62/L69</f>
        <v>0.07894736842105263</v>
      </c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s="6" customFormat="1" ht="12.75">
      <c r="A63" s="40" t="s">
        <v>2</v>
      </c>
      <c r="B63" s="41">
        <v>0</v>
      </c>
      <c r="C63" s="42">
        <f>B63/B69</f>
        <v>0</v>
      </c>
      <c r="D63" s="41">
        <v>10</v>
      </c>
      <c r="E63" s="42">
        <f>D63/D69</f>
        <v>0.09523809523809523</v>
      </c>
      <c r="F63" s="41">
        <v>12.5</v>
      </c>
      <c r="G63" s="42">
        <f>F63/F69</f>
        <v>0.11904761904761904</v>
      </c>
      <c r="H63" s="41">
        <v>18.5</v>
      </c>
      <c r="I63" s="42">
        <f>H63/H69</f>
        <v>0.15289256198347106</v>
      </c>
      <c r="J63" s="41">
        <v>14</v>
      </c>
      <c r="K63" s="42">
        <f>J63/J69</f>
        <v>0.12612612612612611</v>
      </c>
      <c r="L63" s="41">
        <v>5</v>
      </c>
      <c r="M63" s="42">
        <f>L63/L69</f>
        <v>0.043859649122807015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s="6" customFormat="1" ht="12.75" customHeight="1">
      <c r="A64" s="43" t="s">
        <v>16</v>
      </c>
      <c r="B64" s="41">
        <v>2</v>
      </c>
      <c r="C64" s="42">
        <f>B64/B69</f>
        <v>0.0273972602739726</v>
      </c>
      <c r="D64" s="41">
        <v>5</v>
      </c>
      <c r="E64" s="42">
        <f>D64/D69</f>
        <v>0.047619047619047616</v>
      </c>
      <c r="F64" s="41">
        <v>3.5</v>
      </c>
      <c r="G64" s="42">
        <f>F64/F69</f>
        <v>0.03333333333333333</v>
      </c>
      <c r="H64" s="41">
        <v>3.5</v>
      </c>
      <c r="I64" s="42">
        <f>H64/H69</f>
        <v>0.028925619834710745</v>
      </c>
      <c r="J64" s="41">
        <v>5</v>
      </c>
      <c r="K64" s="42">
        <f>J64/J69</f>
        <v>0.04504504504504504</v>
      </c>
      <c r="L64" s="41">
        <v>4</v>
      </c>
      <c r="M64" s="42">
        <f>L64/L69</f>
        <v>0.03508771929824561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s="6" customFormat="1" ht="12.75">
      <c r="A65" s="40" t="s">
        <v>30</v>
      </c>
      <c r="B65" s="41">
        <v>0</v>
      </c>
      <c r="C65" s="42">
        <f>B65/B69</f>
        <v>0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L65" s="41">
        <v>0</v>
      </c>
      <c r="M65" s="42">
        <f>L65/L69</f>
        <v>0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s="6" customFormat="1" ht="12.75">
      <c r="A66" s="40" t="s">
        <v>29</v>
      </c>
      <c r="B66" s="41">
        <v>1</v>
      </c>
      <c r="C66" s="42">
        <f>B66/B69</f>
        <v>0.0136986301369863</v>
      </c>
      <c r="D66" s="41">
        <v>5</v>
      </c>
      <c r="E66" s="42">
        <f>D66/D69</f>
        <v>0.047619047619047616</v>
      </c>
      <c r="F66" s="41">
        <v>5</v>
      </c>
      <c r="G66" s="42">
        <f>F66/F69</f>
        <v>0.047619047619047616</v>
      </c>
      <c r="H66" s="41">
        <v>7</v>
      </c>
      <c r="I66" s="42">
        <f>H66/H69</f>
        <v>0.05785123966942149</v>
      </c>
      <c r="J66" s="41">
        <v>7</v>
      </c>
      <c r="K66" s="42">
        <f>J66/J69</f>
        <v>0.06306306306306306</v>
      </c>
      <c r="L66" s="41">
        <v>7</v>
      </c>
      <c r="M66" s="42">
        <f>L66/L69</f>
        <v>0.06140350877192982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s="6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41">
        <v>0</v>
      </c>
      <c r="M67" s="42">
        <f>L67/L69</f>
        <v>0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48" s="6" customFormat="1" ht="12.75">
      <c r="A68" s="40" t="s">
        <v>4</v>
      </c>
      <c r="B68" s="41">
        <v>0</v>
      </c>
      <c r="C68" s="42">
        <f>B68/B69</f>
        <v>0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41">
        <v>0</v>
      </c>
      <c r="M68" s="42">
        <f>L68/L69</f>
        <v>0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48" s="6" customFormat="1" ht="13.5" thickBot="1">
      <c r="A69" s="40" t="s">
        <v>6</v>
      </c>
      <c r="B69" s="60">
        <f aca="true" t="shared" si="2" ref="B69:G69">SUM(B59:B68)</f>
        <v>73</v>
      </c>
      <c r="C69" s="61">
        <f t="shared" si="2"/>
        <v>1</v>
      </c>
      <c r="D69" s="60">
        <f t="shared" si="2"/>
        <v>105</v>
      </c>
      <c r="E69" s="61">
        <f t="shared" si="2"/>
        <v>1</v>
      </c>
      <c r="F69" s="60">
        <f t="shared" si="2"/>
        <v>105</v>
      </c>
      <c r="G69" s="61">
        <f t="shared" si="2"/>
        <v>1</v>
      </c>
      <c r="H69" s="60">
        <f>SUM(H59:H68)</f>
        <v>121</v>
      </c>
      <c r="I69" s="61">
        <f>SUM(I59:I68)</f>
        <v>1</v>
      </c>
      <c r="J69" s="60">
        <f>SUM(J59:J68)</f>
        <v>111</v>
      </c>
      <c r="K69" s="61">
        <f>SUM(K59:K68)</f>
        <v>1</v>
      </c>
      <c r="L69" s="60">
        <f>SUM(L59:L68)</f>
        <v>114</v>
      </c>
      <c r="M69" s="61">
        <f>SUM(M59:M68)</f>
        <v>1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48" s="6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</row>
    <row r="71" spans="1:48" s="6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</row>
    <row r="72" spans="1:48" s="6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</row>
    <row r="73" spans="1:48" s="6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1:48" s="6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1:48" s="6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86" ht="12"/>
    <row r="87" ht="12"/>
    <row r="90" ht="12"/>
    <row r="91" spans="1:9" ht="40.5" customHeight="1">
      <c r="A91" s="48"/>
      <c r="B91" s="72" t="s">
        <v>31</v>
      </c>
      <c r="C91" s="72"/>
      <c r="D91" s="72"/>
      <c r="E91" s="72"/>
      <c r="F91" s="72"/>
      <c r="G91" s="48"/>
      <c r="H91" s="49"/>
      <c r="I91" s="49"/>
    </row>
    <row r="92" ht="12.75" thickBot="1"/>
    <row r="93" spans="4:48" s="6" customFormat="1" ht="13.5" thickBot="1">
      <c r="D93" s="50">
        <v>2014</v>
      </c>
      <c r="E93" s="50">
        <v>2015</v>
      </c>
      <c r="F93" s="50">
        <v>2016</v>
      </c>
      <c r="G93" s="50">
        <v>2017</v>
      </c>
      <c r="H93" s="50">
        <v>2018</v>
      </c>
      <c r="I93" s="50">
        <v>2019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2:48" s="6" customFormat="1" ht="12.75">
      <c r="B94" s="40" t="s">
        <v>20</v>
      </c>
      <c r="C94" s="51"/>
      <c r="D94" s="52">
        <v>1</v>
      </c>
      <c r="E94" s="62">
        <v>3</v>
      </c>
      <c r="F94" s="62">
        <v>1</v>
      </c>
      <c r="G94" s="62">
        <v>1</v>
      </c>
      <c r="H94" s="62">
        <v>1</v>
      </c>
      <c r="I94" s="62">
        <v>1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2:48" s="6" customFormat="1" ht="12.75">
      <c r="B95" s="40" t="s">
        <v>3</v>
      </c>
      <c r="C95" s="54"/>
      <c r="D95" s="55">
        <v>3</v>
      </c>
      <c r="E95" s="53">
        <v>3</v>
      </c>
      <c r="F95" s="53">
        <v>3</v>
      </c>
      <c r="G95" s="53">
        <v>1</v>
      </c>
      <c r="H95" s="53">
        <v>1</v>
      </c>
      <c r="I95" s="53">
        <v>2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2:48" s="6" customFormat="1" ht="12.75">
      <c r="B96" s="40" t="s">
        <v>1</v>
      </c>
      <c r="C96" s="54"/>
      <c r="D96" s="55">
        <v>8</v>
      </c>
      <c r="E96" s="53">
        <v>9</v>
      </c>
      <c r="F96" s="53">
        <v>8</v>
      </c>
      <c r="G96" s="53">
        <v>7</v>
      </c>
      <c r="H96" s="53">
        <v>9</v>
      </c>
      <c r="I96" s="53">
        <v>12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2:48" s="6" customFormat="1" ht="12.75">
      <c r="B97" s="40" t="s">
        <v>2</v>
      </c>
      <c r="C97" s="54"/>
      <c r="D97" s="55">
        <v>5</v>
      </c>
      <c r="E97" s="53">
        <v>4</v>
      </c>
      <c r="F97" s="53">
        <v>7</v>
      </c>
      <c r="G97" s="53">
        <v>6</v>
      </c>
      <c r="H97" s="53">
        <v>5</v>
      </c>
      <c r="I97" s="53">
        <v>6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98" spans="2:48" s="6" customFormat="1" ht="12.75" customHeight="1">
      <c r="B98" s="43" t="s">
        <v>16</v>
      </c>
      <c r="C98" s="54"/>
      <c r="D98" s="55">
        <v>3</v>
      </c>
      <c r="E98" s="53">
        <v>10</v>
      </c>
      <c r="F98" s="53">
        <v>8</v>
      </c>
      <c r="G98" s="53">
        <v>9</v>
      </c>
      <c r="H98" s="53">
        <v>10</v>
      </c>
      <c r="I98" s="53">
        <v>8</v>
      </c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</row>
    <row r="99" spans="2:48" s="6" customFormat="1" ht="12.75" customHeight="1">
      <c r="B99" s="43" t="s">
        <v>30</v>
      </c>
      <c r="C99" s="54"/>
      <c r="D99" s="55">
        <v>5</v>
      </c>
      <c r="E99" s="53">
        <v>7</v>
      </c>
      <c r="F99" s="53">
        <v>8</v>
      </c>
      <c r="G99" s="53">
        <v>9</v>
      </c>
      <c r="H99" s="53">
        <v>8</v>
      </c>
      <c r="I99" s="53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</row>
    <row r="100" spans="2:48" s="6" customFormat="1" ht="15" customHeight="1">
      <c r="B100" s="40" t="s">
        <v>29</v>
      </c>
      <c r="C100" s="54"/>
      <c r="D100" s="55">
        <v>5</v>
      </c>
      <c r="E100" s="53">
        <v>8</v>
      </c>
      <c r="F100" s="53">
        <v>9</v>
      </c>
      <c r="G100" s="53">
        <v>12</v>
      </c>
      <c r="H100" s="53">
        <v>13</v>
      </c>
      <c r="I100" s="53">
        <v>11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</row>
    <row r="101" spans="2:48" s="6" customFormat="1" ht="15" customHeight="1">
      <c r="B101" s="40" t="s">
        <v>5</v>
      </c>
      <c r="C101" s="54"/>
      <c r="D101" s="55">
        <v>0</v>
      </c>
      <c r="E101" s="53">
        <v>1</v>
      </c>
      <c r="F101" s="53">
        <v>2</v>
      </c>
      <c r="G101" s="53">
        <v>0</v>
      </c>
      <c r="H101" s="53">
        <v>1</v>
      </c>
      <c r="I101" s="53">
        <v>2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</row>
    <row r="102" spans="2:48" s="6" customFormat="1" ht="13.5" thickBot="1">
      <c r="B102" s="40" t="s">
        <v>4</v>
      </c>
      <c r="C102" s="51"/>
      <c r="D102" s="56">
        <v>2</v>
      </c>
      <c r="E102" s="57">
        <v>1</v>
      </c>
      <c r="F102" s="57">
        <v>1</v>
      </c>
      <c r="G102" s="57">
        <v>0</v>
      </c>
      <c r="H102" s="57">
        <v>2</v>
      </c>
      <c r="I102" s="57">
        <v>1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</row>
    <row r="104" ht="12"/>
    <row r="105" spans="2:6" ht="18.75">
      <c r="B105" s="72" t="s">
        <v>32</v>
      </c>
      <c r="C105" s="72"/>
      <c r="D105" s="72"/>
      <c r="E105" s="72"/>
      <c r="F105" s="72"/>
    </row>
    <row r="106" ht="12"/>
    <row r="107" spans="3:4" ht="12.75">
      <c r="C107" s="58">
        <v>13.05</v>
      </c>
      <c r="D107" s="44" t="s">
        <v>33</v>
      </c>
    </row>
    <row r="108" spans="3:4" ht="12.75">
      <c r="C108" s="63">
        <v>29.36</v>
      </c>
      <c r="D108" s="44" t="s">
        <v>34</v>
      </c>
    </row>
  </sheetData>
  <sheetProtection/>
  <mergeCells count="16">
    <mergeCell ref="L57:M57"/>
    <mergeCell ref="B91:F91"/>
    <mergeCell ref="B12:D12"/>
    <mergeCell ref="E12:G12"/>
    <mergeCell ref="B105:F105"/>
    <mergeCell ref="J57:K57"/>
    <mergeCell ref="A11:G11"/>
    <mergeCell ref="B57:C57"/>
    <mergeCell ref="D57:E57"/>
    <mergeCell ref="A2:I2"/>
    <mergeCell ref="A3:I3"/>
    <mergeCell ref="A10:I10"/>
    <mergeCell ref="A55:I55"/>
    <mergeCell ref="H57:I57"/>
    <mergeCell ref="I12:J12"/>
    <mergeCell ref="F57:G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2014-11-04T17:23:39Z</cp:lastPrinted>
  <dcterms:created xsi:type="dcterms:W3CDTF">1999-06-08T15:24:14Z</dcterms:created>
  <dcterms:modified xsi:type="dcterms:W3CDTF">2019-04-25T18:02:24Z</dcterms:modified>
  <cp:category/>
  <cp:version/>
  <cp:contentType/>
  <cp:contentStatus/>
</cp:coreProperties>
</file>