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95" windowHeight="11280" activeTab="0"/>
  </bookViews>
  <sheets>
    <sheet name="Sun State" sheetId="1" r:id="rId1"/>
  </sheets>
  <definedNames>
    <definedName name="_xlnm.Print_Area" localSheetId="0">'Sun State'!$A$1:$I$107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<sst xmlns="http://schemas.openxmlformats.org/spreadsheetml/2006/main" count="66" uniqueCount="37">
  <si>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</si>
  <si>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</si>
  <si>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</si>
  <si>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</si>
  <si>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</si>
  <si>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</si>
  <si>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</si>
  <si>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</si>
  <si>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</si>
  <si>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</si>
  <si>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</si>
  <si>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</si>
  <si>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</si>
  <si>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</si>
  <si>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</si>
  <si>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</si>
  <si>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</si>
  <si>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</si>
  <si>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</si>
  <si>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</si>
  <si>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</si>
  <si>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</si>
  <si>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</si>
  <si>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</si>
  <si>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</si>
  <si>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</si>
  <si>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</si>
  <si>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Insurance Department - Sun State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</si>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</sst>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imes"/>
      <family val="0"/>
    </font>
    <font>
      <sz val="9.5"/>
      <color indexed="8"/>
      <name val="Times"/>
      <family val="0"/>
    </font>
    <font>
      <sz val="8.25"/>
      <color indexed="8"/>
      <name val="Times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imes"/>
      <family val="0"/>
    </font>
    <font>
      <sz val="8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75" fontId="17" fillId="0" borderId="25" xfId="59" applyNumberFormat="1" applyFont="1" applyBorder="1" applyAlignment="1">
      <alignment/>
    </xf>
    <xf numFmtId="175" fontId="24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42" applyNumberFormat="1" applyFont="1" applyBorder="1" applyAlignment="1">
      <alignment/>
    </xf>
    <xf numFmtId="175" fontId="17" fillId="0" borderId="22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75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59" applyNumberFormat="1" applyFont="1" applyBorder="1" applyAlignment="1">
      <alignment/>
    </xf>
    <xf numFmtId="1" fontId="17" fillId="0" borderId="29" xfId="59" applyNumberFormat="1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59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175" fontId="25" fillId="0" borderId="0" xfId="0" applyNumberFormat="1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2" xfId="0" applyNumberFormat="1" applyFont="1" applyBorder="1" applyAlignment="1">
      <alignment/>
    </xf>
    <xf numFmtId="175" fontId="17" fillId="0" borderId="33" xfId="59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75" fontId="4" fillId="0" borderId="0" xfId="59" applyNumberFormat="1" applyFont="1" applyAlignment="1">
      <alignment horizontal="center"/>
    </xf>
    <xf numFmtId="175" fontId="18" fillId="0" borderId="0" xfId="59" applyNumberFormat="1" applyFont="1" applyAlignment="1">
      <alignment horizontal="center"/>
    </xf>
    <xf numFmtId="175" fontId="4" fillId="0" borderId="34" xfId="59" applyNumberFormat="1" applyFont="1" applyBorder="1" applyAlignment="1">
      <alignment horizontal="center"/>
    </xf>
    <xf numFmtId="175" fontId="4" fillId="0" borderId="35" xfId="59" applyNumberFormat="1" applyFont="1" applyBorder="1" applyAlignment="1">
      <alignment horizontal="center"/>
    </xf>
    <xf numFmtId="175" fontId="4" fillId="0" borderId="36" xfId="59" applyNumberFormat="1" applyFont="1" applyBorder="1" applyAlignment="1">
      <alignment horizontal="center"/>
    </xf>
    <xf numFmtId="175" fontId="18" fillId="0" borderId="23" xfId="59" applyNumberFormat="1" applyFont="1" applyBorder="1" applyAlignment="1">
      <alignment horizontal="center"/>
    </xf>
    <xf numFmtId="175" fontId="18" fillId="0" borderId="15" xfId="59" applyNumberFormat="1" applyFont="1" applyBorder="1" applyAlignment="1">
      <alignment horizontal="center"/>
    </xf>
    <xf numFmtId="175" fontId="18" fillId="0" borderId="16" xfId="59" applyNumberFormat="1" applyFont="1" applyBorder="1" applyAlignment="1">
      <alignment horizontal="center"/>
    </xf>
    <xf numFmtId="175" fontId="18" fillId="0" borderId="37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75" fontId="18" fillId="0" borderId="0" xfId="59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39" xfId="0" applyFont="1" applyBorder="1" applyAlignment="1">
      <alignment/>
    </xf>
    <xf numFmtId="0" fontId="20" fillId="0" borderId="0" xfId="0" applyFont="1" applyBorder="1" applyAlignment="1">
      <alignment horizontal="center"/>
    </xf>
    <xf numFmtId="1" fontId="17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9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7"/>
          <c:w val="0.927"/>
          <c:h val="0.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'Sun State'!$B$59:$C$59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State'!$A$62:$A$70</c:f>
              <c:strCache/>
            </c:strRef>
          </c:cat>
          <c:val>
            <c:numRef>
              <c:f>'Sun State'!$C$62:$C$70</c:f>
              <c:numCache/>
            </c:numRef>
          </c:val>
        </c:ser>
        <c:ser>
          <c:idx val="3"/>
          <c:order val="1"/>
          <c:tx>
            <c:strRef>
              <c:f>'Sun State'!$D$59:$E$59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State'!$A$62:$A$70</c:f>
              <c:strCache/>
            </c:strRef>
          </c:cat>
          <c:val>
            <c:numRef>
              <c:f>'Sun State'!$E$62:$E$70</c:f>
              <c:numCache/>
            </c:numRef>
          </c:val>
        </c:ser>
        <c:ser>
          <c:idx val="4"/>
          <c:order val="2"/>
          <c:tx>
            <c:strRef>
              <c:f>'Sun State'!$F$59:$G$59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State'!$A$62:$A$70</c:f>
              <c:strCache/>
            </c:strRef>
          </c:cat>
          <c:val>
            <c:numRef>
              <c:f>'Sun State'!$G$62:$G$70</c:f>
              <c:numCache/>
            </c:numRef>
          </c:val>
        </c:ser>
        <c:ser>
          <c:idx val="1"/>
          <c:order val="3"/>
          <c:tx>
            <c:strRef>
              <c:f>'Sun State'!$H$59:$I$59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State'!$A$62:$A$70</c:f>
              <c:strCache/>
            </c:strRef>
          </c:cat>
          <c:val>
            <c:numRef>
              <c:f>'Sun State'!$I$62:$I$70</c:f>
              <c:numCache/>
            </c:numRef>
          </c:val>
        </c:ser>
        <c:ser>
          <c:idx val="0"/>
          <c:order val="4"/>
          <c:tx>
            <c:strRef>
              <c:f>'Sun State'!$J$59:$K$59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State'!$A$62:$A$70</c:f>
              <c:strCache/>
            </c:strRef>
          </c:cat>
          <c:val>
            <c:numRef>
              <c:f>'Sun State'!$K$62:$K$70</c:f>
              <c:numCache/>
            </c:numRef>
          </c:val>
        </c:ser>
        <c:axId val="44276696"/>
        <c:axId val="8955769"/>
      </c:barChart>
      <c:catAx>
        <c:axId val="4427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55769"/>
        <c:crosses val="autoZero"/>
        <c:auto val="1"/>
        <c:lblOffset val="100"/>
        <c:tickLblSkip val="1"/>
        <c:noMultiLvlLbl val="0"/>
      </c:catAx>
      <c:valAx>
        <c:axId val="8955769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427669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"/>
          <c:y val="0.914"/>
          <c:w val="0.4002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39"/>
          <c:w val="0.95075"/>
          <c:h val="0.72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'Sun State'!$A$14:$A$23</c:f>
              <c:numCache/>
            </c:numRef>
          </c:cat>
          <c:val>
            <c:numRef>
              <c:f>'Sun State'!$C$14:$C$23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State'!$I$14:$I$23</c:f>
              <c:numCache/>
            </c:numRef>
          </c:val>
          <c:smooth val="0"/>
        </c:ser>
        <c:marker val="1"/>
        <c:axId val="58390710"/>
        <c:axId val="15608991"/>
      </c:lineChart>
      <c:catAx>
        <c:axId val="5839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608991"/>
        <c:crosses val="autoZero"/>
        <c:auto val="1"/>
        <c:lblOffset val="100"/>
        <c:tickLblSkip val="1"/>
        <c:noMultiLvlLbl val="0"/>
      </c:catAx>
      <c:valAx>
        <c:axId val="1560899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39071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89725"/>
          <c:w val="0.6722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9475"/>
          <c:w val="0.946"/>
          <c:h val="0.67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'Sun State'!$A$14:$A$23</c:f>
              <c:numCache/>
            </c:numRef>
          </c:cat>
          <c:val>
            <c:numRef>
              <c:f>'Sun State'!$F$14:$F$23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State'!$J$14:$J$23</c:f>
              <c:numCache/>
            </c:numRef>
          </c:val>
          <c:smooth val="0"/>
        </c:ser>
        <c:marker val="1"/>
        <c:axId val="50007556"/>
        <c:axId val="40932981"/>
      </c:lineChart>
      <c:catAx>
        <c:axId val="50007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32981"/>
        <c:crosses val="autoZero"/>
        <c:auto val="1"/>
        <c:lblOffset val="100"/>
        <c:tickLblSkip val="1"/>
        <c:noMultiLvlLbl val="0"/>
      </c:catAx>
      <c:valAx>
        <c:axId val="4093298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0755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90475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</cdr:x>
      <cdr:y>0.5145</cdr:y>
    </cdr:from>
    <cdr:to>
      <cdr:x>0.98925</cdr:x>
      <cdr:y>0.734</cdr:y>
    </cdr:to>
    <cdr:sp>
      <cdr:nvSpPr>
        <cdr:cNvPr id="1" name="AutoShape 1"/>
        <cdr:cNvSpPr>
          <a:spLocks/>
        </cdr:cNvSpPr>
      </cdr:nvSpPr>
      <cdr:spPr>
        <a:xfrm>
          <a:off x="6648450" y="1238250"/>
          <a:ext cx="390525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0.31</cdr:y>
    </cdr:from>
    <cdr:to>
      <cdr:x>1</cdr:x>
      <cdr:y>0.47375</cdr:y>
    </cdr:to>
    <cdr:sp>
      <cdr:nvSpPr>
        <cdr:cNvPr id="1" name="AutoShape 2"/>
        <cdr:cNvSpPr>
          <a:spLocks/>
        </cdr:cNvSpPr>
      </cdr:nvSpPr>
      <cdr:spPr>
        <a:xfrm>
          <a:off x="5610225" y="685800"/>
          <a:ext cx="304800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</cdr:x>
      <cdr:y>0.3395</cdr:y>
    </cdr:from>
    <cdr:to>
      <cdr:x>0.9985</cdr:x>
      <cdr:y>0.49</cdr:y>
    </cdr:to>
    <cdr:sp>
      <cdr:nvSpPr>
        <cdr:cNvPr id="1" name="AutoShape 2"/>
        <cdr:cNvSpPr>
          <a:spLocks/>
        </cdr:cNvSpPr>
      </cdr:nvSpPr>
      <cdr:spPr>
        <a:xfrm>
          <a:off x="5591175" y="771525"/>
          <a:ext cx="314325" cy="342900"/>
        </a:xfrm>
        <a:prstGeom prst="downArrow">
          <a:avLst>
            <a:gd name="adj" fmla="val 26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71</xdr:row>
      <xdr:rowOff>152400</xdr:rowOff>
    </xdr:from>
    <xdr:to>
      <xdr:col>8</xdr:col>
      <xdr:colOff>247650</xdr:colOff>
      <xdr:row>87</xdr:row>
      <xdr:rowOff>66675</xdr:rowOff>
    </xdr:to>
    <xdr:graphicFrame>
      <xdr:nvGraphicFramePr>
        <xdr:cNvPr id="1" name="Chart 1"/>
        <xdr:cNvGraphicFramePr/>
      </xdr:nvGraphicFramePr>
      <xdr:xfrm>
        <a:off x="95250" y="12153900"/>
        <a:ext cx="71151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66675</xdr:rowOff>
    </xdr:from>
    <xdr:to>
      <xdr:col>6</xdr:col>
      <xdr:colOff>600075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57150" y="46577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40</xdr:row>
      <xdr:rowOff>9525</xdr:rowOff>
    </xdr:from>
    <xdr:to>
      <xdr:col>6</xdr:col>
      <xdr:colOff>571500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28575" y="70389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111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002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133350</xdr:colOff>
      <xdr:row>23</xdr:row>
      <xdr:rowOff>114300</xdr:rowOff>
    </xdr:from>
    <xdr:to>
      <xdr:col>9</xdr:col>
      <xdr:colOff>104775</xdr:colOff>
      <xdr:row>29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6381750" y="4524375"/>
          <a:ext cx="1552575" cy="923925"/>
        </a:xfrm>
        <a:prstGeom prst="borderCallout1">
          <a:avLst>
            <a:gd name="adj1" fmla="val -250856"/>
            <a:gd name="adj2" fmla="val -23185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39</xdr:row>
      <xdr:rowOff>9525</xdr:rowOff>
    </xdr:from>
    <xdr:to>
      <xdr:col>8</xdr:col>
      <xdr:colOff>771525</xdr:colOff>
      <xdr:row>41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29325" y="6886575"/>
          <a:ext cx="1704975" cy="390525"/>
        </a:xfrm>
        <a:prstGeom prst="borderCallout1">
          <a:avLst>
            <a:gd name="adj1" fmla="val -212111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71950" y="14830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86</xdr:row>
      <xdr:rowOff>9525</xdr:rowOff>
    </xdr:from>
    <xdr:ext cx="1571625" cy="171450"/>
    <xdr:sp>
      <xdr:nvSpPr>
        <xdr:cNvPr id="8" name="Text Box 11"/>
        <xdr:cNvSpPr txBox="1">
          <a:spLocks noChangeArrowheads="1"/>
        </xdr:cNvSpPr>
      </xdr:nvSpPr>
      <xdr:spPr>
        <a:xfrm>
          <a:off x="133350" y="14354175"/>
          <a:ext cx="1571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71950" y="14830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91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91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417195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103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417195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3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3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3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3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3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103</xdr:row>
      <xdr:rowOff>0</xdr:rowOff>
    </xdr:from>
    <xdr:ext cx="85725" cy="190500"/>
    <xdr:sp fLocksText="0">
      <xdr:nvSpPr>
        <xdr:cNvPr id="25" name="Text Box 39"/>
        <xdr:cNvSpPr txBox="1">
          <a:spLocks noChangeArrowheads="1"/>
        </xdr:cNvSpPr>
      </xdr:nvSpPr>
      <xdr:spPr>
        <a:xfrm>
          <a:off x="417195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103</xdr:row>
      <xdr:rowOff>0</xdr:rowOff>
    </xdr:from>
    <xdr:ext cx="85725" cy="190500"/>
    <xdr:sp fLocksText="0">
      <xdr:nvSpPr>
        <xdr:cNvPr id="26" name="Text Box 40"/>
        <xdr:cNvSpPr txBox="1">
          <a:spLocks noChangeArrowheads="1"/>
        </xdr:cNvSpPr>
      </xdr:nvSpPr>
      <xdr:spPr>
        <a:xfrm>
          <a:off x="417195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="110" zoomScaleNormal="110" zoomScaleSheetLayoutView="100" zoomScalePageLayoutView="0" workbookViewId="0" topLeftCell="A79">
      <selection activeCell="J90" sqref="J9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375" style="4" customWidth="1"/>
    <col min="9" max="9" width="11.375" style="4" customWidth="1"/>
    <col min="10" max="11" width="11.375" style="5" customWidth="1"/>
    <col min="12" max="12" width="12.125" style="5" customWidth="1"/>
    <col min="13" max="13" width="14.875" style="5" customWidth="1"/>
    <col min="14" max="52" width="5.00390625" style="5" customWidth="1"/>
    <col min="53" max="53" width="11.375" style="5" customWidth="1"/>
    <col min="54" max="16384" width="11.375" style="4" customWidth="1"/>
  </cols>
  <sheetData>
    <row r="1" ht="15" customHeight="1"/>
    <row r="2" spans="1:10" ht="22.5">
      <c r="A2" s="79" t="s">
        <v>27</v>
      </c>
      <c r="B2" s="79"/>
      <c r="C2" s="79"/>
      <c r="D2" s="79"/>
      <c r="E2" s="79"/>
      <c r="F2" s="79"/>
      <c r="G2" s="79"/>
      <c r="H2" s="80"/>
      <c r="I2" s="80"/>
      <c r="J2" s="6"/>
    </row>
    <row r="3" spans="1:10" ht="15.75" customHeight="1">
      <c r="A3" s="81" t="s">
        <v>36</v>
      </c>
      <c r="B3" s="81"/>
      <c r="C3" s="81"/>
      <c r="D3" s="81"/>
      <c r="E3" s="81"/>
      <c r="F3" s="81"/>
      <c r="G3" s="81"/>
      <c r="H3" s="80"/>
      <c r="I3" s="80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1</v>
      </c>
      <c r="B7" s="11">
        <v>0.96</v>
      </c>
      <c r="C7" s="11">
        <v>0.91</v>
      </c>
      <c r="D7" s="11">
        <v>0.91</v>
      </c>
      <c r="E7" s="11">
        <v>1</v>
      </c>
      <c r="F7" s="11">
        <v>0.93</v>
      </c>
      <c r="G7" s="11">
        <v>0.86</v>
      </c>
      <c r="H7" s="11">
        <v>0.769</v>
      </c>
      <c r="I7" s="11">
        <v>0.9865</v>
      </c>
      <c r="J7" s="12">
        <v>0.9859</v>
      </c>
      <c r="K7" s="12">
        <v>0.9577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3" t="s">
        <v>34</v>
      </c>
    </row>
    <row r="9" ht="15" customHeight="1"/>
    <row r="10" spans="1:9" ht="18.75">
      <c r="A10" s="82" t="s">
        <v>2</v>
      </c>
      <c r="B10" s="82"/>
      <c r="C10" s="82"/>
      <c r="D10" s="82"/>
      <c r="E10" s="82"/>
      <c r="F10" s="82"/>
      <c r="G10" s="82"/>
      <c r="H10" s="83"/>
      <c r="I10" s="83"/>
    </row>
    <row r="11" spans="1:8" ht="12" customHeight="1" thickBot="1">
      <c r="A11" s="90"/>
      <c r="B11" s="90"/>
      <c r="C11" s="90"/>
      <c r="D11" s="90"/>
      <c r="E11" s="90"/>
      <c r="F11" s="90"/>
      <c r="G11" s="90"/>
      <c r="H11" s="13"/>
    </row>
    <row r="12" spans="2:52" s="1" customFormat="1" ht="15.75" thickBot="1">
      <c r="B12" s="85" t="s">
        <v>3</v>
      </c>
      <c r="C12" s="86"/>
      <c r="D12" s="87"/>
      <c r="E12" s="85" t="s">
        <v>4</v>
      </c>
      <c r="F12" s="88"/>
      <c r="G12" s="89"/>
      <c r="H12" s="14" t="s">
        <v>5</v>
      </c>
      <c r="I12" s="77" t="s">
        <v>6</v>
      </c>
      <c r="J12" s="7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2010</v>
      </c>
      <c r="B14" s="23">
        <v>0.6</v>
      </c>
      <c r="C14" s="24">
        <v>0.7166</v>
      </c>
      <c r="D14" s="25">
        <v>-0.016</v>
      </c>
      <c r="E14" s="23">
        <v>0.6</v>
      </c>
      <c r="F14" s="24">
        <v>0.6169</v>
      </c>
      <c r="G14" s="25">
        <v>-0.11</v>
      </c>
      <c r="H14" s="26" t="s">
        <v>13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2011</v>
      </c>
      <c r="B15" s="23">
        <v>0.6</v>
      </c>
      <c r="C15" s="24">
        <v>0.7336</v>
      </c>
      <c r="D15" s="25">
        <f aca="true" t="shared" si="0" ref="D15:D22">(C15-C14)/C14</f>
        <v>0.02372313703600337</v>
      </c>
      <c r="E15" s="23">
        <v>0.6</v>
      </c>
      <c r="F15" s="24">
        <v>0.6751</v>
      </c>
      <c r="G15" s="25">
        <f aca="true" t="shared" si="1" ref="G15:G22">(F15-F14)/F14</f>
        <v>0.0943426811476739</v>
      </c>
      <c r="H15" s="26" t="s">
        <v>13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2012</v>
      </c>
      <c r="B16" s="23">
        <v>0.6</v>
      </c>
      <c r="C16" s="24">
        <v>0.7134</v>
      </c>
      <c r="D16" s="25">
        <f t="shared" si="0"/>
        <v>-0.027535441657579054</v>
      </c>
      <c r="E16" s="23">
        <v>0.6</v>
      </c>
      <c r="F16" s="24">
        <v>0.6784</v>
      </c>
      <c r="G16" s="25">
        <f t="shared" si="1"/>
        <v>0.004888164716338275</v>
      </c>
      <c r="H16" s="26" t="s">
        <v>13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2">
        <v>2013</v>
      </c>
      <c r="B17" s="23">
        <v>0.6</v>
      </c>
      <c r="C17" s="24">
        <v>0.7689</v>
      </c>
      <c r="D17" s="25">
        <f t="shared" si="0"/>
        <v>0.0777964676198486</v>
      </c>
      <c r="E17" s="23">
        <v>0.6</v>
      </c>
      <c r="F17" s="24">
        <v>0.7609</v>
      </c>
      <c r="G17" s="25">
        <f t="shared" si="1"/>
        <v>0.12160966981132078</v>
      </c>
      <c r="H17" s="26" t="s">
        <v>13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2">
        <v>2015</v>
      </c>
      <c r="B18" s="23">
        <v>0.6</v>
      </c>
      <c r="C18" s="24">
        <v>0.7536</v>
      </c>
      <c r="D18" s="25">
        <f t="shared" si="0"/>
        <v>-0.019898556379243048</v>
      </c>
      <c r="E18" s="23">
        <v>0.6</v>
      </c>
      <c r="F18" s="24">
        <v>0.66</v>
      </c>
      <c r="G18" s="25">
        <f t="shared" si="1"/>
        <v>-0.1326061243264555</v>
      </c>
      <c r="H18" s="26" t="s">
        <v>13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29" customFormat="1" ht="15">
      <c r="A19" s="22">
        <v>2016</v>
      </c>
      <c r="B19" s="23">
        <v>0.6</v>
      </c>
      <c r="C19" s="24">
        <v>0.7746</v>
      </c>
      <c r="D19" s="25">
        <f t="shared" si="0"/>
        <v>0.027866242038216436</v>
      </c>
      <c r="E19" s="23">
        <v>0.6</v>
      </c>
      <c r="F19" s="24">
        <v>0.7111</v>
      </c>
      <c r="G19" s="25">
        <f t="shared" si="1"/>
        <v>0.0774242424242423</v>
      </c>
      <c r="H19" s="26" t="s">
        <v>13</v>
      </c>
      <c r="I19" s="62">
        <v>0.7158</v>
      </c>
      <c r="J19" s="62">
        <v>0.6789</v>
      </c>
      <c r="K19" s="21"/>
      <c r="L19" s="21"/>
      <c r="M19" s="21"/>
      <c r="N19" s="21"/>
      <c r="O19" s="21"/>
      <c r="P19" s="21"/>
      <c r="Q19" s="21"/>
      <c r="R19" s="21"/>
      <c r="S19" s="28"/>
      <c r="T19" s="21"/>
      <c r="U19" s="21"/>
      <c r="V19" s="21"/>
      <c r="W19" s="2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s="1" customFormat="1" ht="15">
      <c r="A20" s="22">
        <v>2017</v>
      </c>
      <c r="B20" s="23">
        <v>0.6</v>
      </c>
      <c r="C20" s="24">
        <v>0.82</v>
      </c>
      <c r="D20" s="25">
        <f t="shared" si="0"/>
        <v>0.05861089594629486</v>
      </c>
      <c r="E20" s="23">
        <v>0.6</v>
      </c>
      <c r="F20" s="24">
        <v>0.843</v>
      </c>
      <c r="G20" s="25">
        <f t="shared" si="1"/>
        <v>0.1854872732386444</v>
      </c>
      <c r="H20" s="26" t="s">
        <v>13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4" ht="15.75" thickBot="1">
      <c r="A21" s="22">
        <v>2018</v>
      </c>
      <c r="B21" s="64">
        <v>0.6</v>
      </c>
      <c r="C21" s="65">
        <v>0.7578</v>
      </c>
      <c r="D21" s="66">
        <f t="shared" si="0"/>
        <v>-0.07585365853658528</v>
      </c>
      <c r="E21" s="64">
        <v>0.6</v>
      </c>
      <c r="F21" s="65">
        <v>0.7521</v>
      </c>
      <c r="G21" s="66">
        <f t="shared" si="1"/>
        <v>-0.1078291814946619</v>
      </c>
      <c r="H21" s="26" t="s">
        <v>13</v>
      </c>
      <c r="I21" s="62">
        <v>0.7593</v>
      </c>
      <c r="J21" s="62">
        <v>0.7154</v>
      </c>
      <c r="T21" s="32"/>
      <c r="X21" s="32"/>
    </row>
    <row r="22" spans="1:53" s="71" customFormat="1" ht="15" thickBot="1">
      <c r="A22" s="60">
        <v>2019</v>
      </c>
      <c r="B22" s="67">
        <v>0.6</v>
      </c>
      <c r="C22" s="68">
        <v>0.6502</v>
      </c>
      <c r="D22" s="69">
        <f t="shared" si="0"/>
        <v>-0.14198997096859334</v>
      </c>
      <c r="E22" s="70">
        <v>0.6</v>
      </c>
      <c r="F22" s="68">
        <v>0.664</v>
      </c>
      <c r="G22" s="69">
        <f t="shared" si="1"/>
        <v>-0.11713867836723835</v>
      </c>
      <c r="H22" s="61" t="s">
        <v>13</v>
      </c>
      <c r="I22" s="63">
        <v>0.7365</v>
      </c>
      <c r="J22" s="63">
        <v>0.6923</v>
      </c>
      <c r="K22" s="31"/>
      <c r="L22" s="31"/>
      <c r="M22" s="31"/>
      <c r="N22" s="31"/>
      <c r="O22" s="31"/>
      <c r="P22" s="31"/>
      <c r="Q22" s="31"/>
      <c r="R22" s="31"/>
      <c r="S22" s="31"/>
      <c r="T22" s="30"/>
      <c r="U22" s="31"/>
      <c r="V22" s="31"/>
      <c r="W22" s="31"/>
      <c r="X22" s="30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</row>
    <row r="23" spans="1:53" s="71" customFormat="1" ht="15" thickBot="1">
      <c r="A23" s="60">
        <v>2020</v>
      </c>
      <c r="B23" s="67">
        <v>0.6</v>
      </c>
      <c r="C23" s="68">
        <v>0.6643</v>
      </c>
      <c r="D23" s="69">
        <f>(C23-C22)/C22</f>
        <v>0.021685635189172565</v>
      </c>
      <c r="E23" s="70">
        <v>0.6</v>
      </c>
      <c r="F23" s="68">
        <v>0.6413</v>
      </c>
      <c r="G23" s="69">
        <f>(F23-F22)/F22</f>
        <v>-0.034186746987951884</v>
      </c>
      <c r="H23" s="61" t="s">
        <v>13</v>
      </c>
      <c r="I23" s="63">
        <v>0.7374</v>
      </c>
      <c r="J23" s="63">
        <v>0.708</v>
      </c>
      <c r="K23" s="31"/>
      <c r="L23" s="31"/>
      <c r="M23" s="31"/>
      <c r="N23" s="31"/>
      <c r="O23" s="31"/>
      <c r="P23" s="31"/>
      <c r="Q23" s="31"/>
      <c r="R23" s="31"/>
      <c r="S23" s="31"/>
      <c r="T23" s="30"/>
      <c r="U23" s="31"/>
      <c r="V23" s="31"/>
      <c r="W23" s="31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</row>
    <row r="24" spans="1:53" s="71" customFormat="1" ht="14.25">
      <c r="A24" s="72"/>
      <c r="B24" s="73"/>
      <c r="C24" s="73"/>
      <c r="D24" s="73"/>
      <c r="E24" s="73"/>
      <c r="F24" s="73"/>
      <c r="G24" s="73"/>
      <c r="H24" s="72"/>
      <c r="I24" s="63"/>
      <c r="J24" s="63"/>
      <c r="K24" s="31"/>
      <c r="L24" s="31"/>
      <c r="M24" s="31"/>
      <c r="N24" s="31"/>
      <c r="O24" s="31"/>
      <c r="P24" s="31"/>
      <c r="Q24" s="31"/>
      <c r="R24" s="31"/>
      <c r="S24" s="31"/>
      <c r="T24" s="30"/>
      <c r="U24" s="31"/>
      <c r="V24" s="31"/>
      <c r="W24" s="31"/>
      <c r="X24" s="30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</row>
    <row r="25" spans="20:25" ht="12">
      <c r="T25" s="30"/>
      <c r="U25" s="31"/>
      <c r="X25" s="30"/>
      <c r="Y25" s="31"/>
    </row>
    <row r="26" spans="20:25" ht="12">
      <c r="T26" s="30"/>
      <c r="U26" s="31"/>
      <c r="X26" s="30"/>
      <c r="Y26" s="31"/>
    </row>
    <row r="27" spans="20:25" ht="12">
      <c r="T27" s="30"/>
      <c r="U27" s="31"/>
      <c r="X27" s="30"/>
      <c r="Y27" s="31"/>
    </row>
    <row r="28" spans="20:25" ht="12">
      <c r="T28" s="30"/>
      <c r="U28" s="31"/>
      <c r="X28" s="30"/>
      <c r="Y28" s="31"/>
    </row>
    <row r="29" spans="20:25" ht="12">
      <c r="T29" s="30"/>
      <c r="U29" s="31"/>
      <c r="X29" s="30"/>
      <c r="Y29" s="31"/>
    </row>
    <row r="30" spans="20:25" ht="12">
      <c r="T30" s="30"/>
      <c r="U30" s="31"/>
      <c r="X30" s="30"/>
      <c r="Y30" s="31"/>
    </row>
    <row r="31" spans="20:25" ht="12">
      <c r="T31" s="30"/>
      <c r="U31" s="31"/>
      <c r="X31" s="30"/>
      <c r="Y31" s="31"/>
    </row>
    <row r="32" spans="12:13" ht="12">
      <c r="L32" s="31"/>
      <c r="M32" s="31"/>
    </row>
    <row r="34" ht="12">
      <c r="W34" s="32"/>
    </row>
    <row r="35" ht="12">
      <c r="W35" s="32"/>
    </row>
    <row r="36" ht="12">
      <c r="W36" s="32"/>
    </row>
    <row r="37" ht="12">
      <c r="W37" s="32"/>
    </row>
    <row r="38" ht="12">
      <c r="W38" s="32"/>
    </row>
    <row r="39" ht="12">
      <c r="W39" s="32"/>
    </row>
    <row r="56" ht="12" customHeight="1"/>
    <row r="57" spans="1:9" ht="18.75" customHeight="1">
      <c r="A57" s="84" t="s">
        <v>14</v>
      </c>
      <c r="B57" s="84"/>
      <c r="C57" s="84"/>
      <c r="D57" s="84"/>
      <c r="E57" s="84"/>
      <c r="F57" s="84"/>
      <c r="G57" s="84"/>
      <c r="H57" s="83"/>
      <c r="I57" s="83"/>
    </row>
    <row r="58" ht="12.75" thickBot="1"/>
    <row r="59" spans="2:49" s="7" customFormat="1" ht="13.5" customHeight="1" thickBot="1">
      <c r="B59" s="74">
        <v>2016</v>
      </c>
      <c r="C59" s="75"/>
      <c r="D59" s="74">
        <v>2017</v>
      </c>
      <c r="E59" s="75"/>
      <c r="F59" s="74">
        <v>2018</v>
      </c>
      <c r="G59" s="75"/>
      <c r="H59" s="74">
        <v>2019</v>
      </c>
      <c r="I59" s="75"/>
      <c r="J59" s="74">
        <v>2020</v>
      </c>
      <c r="K59" s="75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s="7" customFormat="1" ht="13.5" thickBot="1">
      <c r="A60" s="57" t="s">
        <v>15</v>
      </c>
      <c r="B60" s="34" t="s">
        <v>16</v>
      </c>
      <c r="C60" s="18" t="s">
        <v>17</v>
      </c>
      <c r="D60" s="34" t="s">
        <v>16</v>
      </c>
      <c r="E60" s="18" t="s">
        <v>17</v>
      </c>
      <c r="F60" s="34" t="s">
        <v>16</v>
      </c>
      <c r="G60" s="18" t="s">
        <v>17</v>
      </c>
      <c r="H60" s="34" t="s">
        <v>16</v>
      </c>
      <c r="I60" s="18" t="s">
        <v>17</v>
      </c>
      <c r="J60" s="34" t="s">
        <v>16</v>
      </c>
      <c r="K60" s="18" t="s">
        <v>17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s="7" customFormat="1" ht="12.75">
      <c r="A61" s="38" t="s">
        <v>18</v>
      </c>
      <c r="B61" s="35">
        <v>268</v>
      </c>
      <c r="C61" s="36">
        <f>B61/B71</f>
        <v>0.7745664739884393</v>
      </c>
      <c r="D61" s="35">
        <v>227.1</v>
      </c>
      <c r="E61" s="36">
        <f>D61/D71</f>
        <v>0.7621316866903819</v>
      </c>
      <c r="F61" s="35">
        <v>269.78</v>
      </c>
      <c r="G61" s="36">
        <f>F61/F71</f>
        <v>0.7578089887640449</v>
      </c>
      <c r="H61" s="35">
        <v>231.46</v>
      </c>
      <c r="I61" s="36">
        <f>H61/H71</f>
        <v>0.6501685393258427</v>
      </c>
      <c r="J61" s="35">
        <v>237.14</v>
      </c>
      <c r="K61" s="36">
        <f>J61/J71</f>
        <v>0.6642577030812324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s="7" customFormat="1" ht="12.75">
      <c r="A62" s="38" t="s">
        <v>24</v>
      </c>
      <c r="B62" s="39">
        <v>7</v>
      </c>
      <c r="C62" s="40">
        <f>B62/B71</f>
        <v>0.02023121387283237</v>
      </c>
      <c r="D62" s="39">
        <v>5.88</v>
      </c>
      <c r="E62" s="40">
        <f>D62/D71</f>
        <v>0.019732867977716624</v>
      </c>
      <c r="F62" s="39">
        <v>5.22</v>
      </c>
      <c r="G62" s="40">
        <f>F62/F71</f>
        <v>0.014662921348314605</v>
      </c>
      <c r="H62" s="39">
        <v>7.54</v>
      </c>
      <c r="I62" s="40">
        <f>H62/H71</f>
        <v>0.021179775280898875</v>
      </c>
      <c r="J62" s="39">
        <v>9.86</v>
      </c>
      <c r="K62" s="40">
        <f>J62/J71</f>
        <v>0.027619047619047616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 s="7" customFormat="1" ht="12.75">
      <c r="A63" s="38" t="s">
        <v>21</v>
      </c>
      <c r="B63" s="39">
        <v>3</v>
      </c>
      <c r="C63" s="40">
        <f>B63/B71</f>
        <v>0.008670520231213872</v>
      </c>
      <c r="D63" s="39">
        <v>1</v>
      </c>
      <c r="E63" s="40">
        <f>D63/D71</f>
        <v>0.0033559299281830995</v>
      </c>
      <c r="F63" s="39">
        <v>3</v>
      </c>
      <c r="G63" s="40">
        <f>F63/F71</f>
        <v>0.008426966292134831</v>
      </c>
      <c r="H63" s="39">
        <v>3</v>
      </c>
      <c r="I63" s="40">
        <f>H63/H71</f>
        <v>0.008426966292134831</v>
      </c>
      <c r="J63" s="39">
        <v>3</v>
      </c>
      <c r="K63" s="40">
        <f>J63/J71</f>
        <v>0.008403361344537815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 s="7" customFormat="1" ht="12.75">
      <c r="A64" s="38" t="s">
        <v>19</v>
      </c>
      <c r="B64" s="39">
        <v>3</v>
      </c>
      <c r="C64" s="40">
        <f>B64/B71</f>
        <v>0.008670520231213872</v>
      </c>
      <c r="D64" s="39">
        <v>5</v>
      </c>
      <c r="E64" s="40">
        <f>D64/D71</f>
        <v>0.016779649640915495</v>
      </c>
      <c r="F64" s="39">
        <v>5</v>
      </c>
      <c r="G64" s="40">
        <f>F64/F71</f>
        <v>0.014044943820224719</v>
      </c>
      <c r="H64" s="39">
        <v>28</v>
      </c>
      <c r="I64" s="40">
        <f>H64/H71</f>
        <v>0.07865168539325842</v>
      </c>
      <c r="J64" s="39">
        <v>33</v>
      </c>
      <c r="K64" s="40">
        <f>J64/J71</f>
        <v>0.09243697478991597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</row>
    <row r="65" spans="1:49" s="7" customFormat="1" ht="12.75">
      <c r="A65" s="38" t="s">
        <v>20</v>
      </c>
      <c r="B65" s="39">
        <v>32</v>
      </c>
      <c r="C65" s="40">
        <f>B65/B71</f>
        <v>0.09248554913294797</v>
      </c>
      <c r="D65" s="39">
        <v>33</v>
      </c>
      <c r="E65" s="40">
        <f>D65/D71</f>
        <v>0.11074568763004228</v>
      </c>
      <c r="F65" s="39">
        <v>62</v>
      </c>
      <c r="G65" s="40">
        <f>F65/F71</f>
        <v>0.17415730337078653</v>
      </c>
      <c r="H65" s="39">
        <v>45</v>
      </c>
      <c r="I65" s="40">
        <f>H65/H71</f>
        <v>0.12640449438202248</v>
      </c>
      <c r="J65" s="39">
        <v>31</v>
      </c>
      <c r="K65" s="40">
        <f>J65/J71</f>
        <v>0.08683473389355742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</row>
    <row r="66" spans="1:49" s="7" customFormat="1" ht="12.75" customHeight="1">
      <c r="A66" s="41" t="s">
        <v>25</v>
      </c>
      <c r="B66" s="39">
        <v>17</v>
      </c>
      <c r="C66" s="40">
        <f>B66/B71</f>
        <v>0.049132947976878616</v>
      </c>
      <c r="D66" s="39">
        <v>15</v>
      </c>
      <c r="E66" s="40">
        <f>D66/D71</f>
        <v>0.05033894892274649</v>
      </c>
      <c r="F66" s="39"/>
      <c r="G66" s="40">
        <f>F66/F71</f>
        <v>0</v>
      </c>
      <c r="H66" s="39">
        <v>15</v>
      </c>
      <c r="I66" s="40">
        <f>H66/H71</f>
        <v>0.042134831460674156</v>
      </c>
      <c r="J66" s="39">
        <v>13</v>
      </c>
      <c r="K66" s="40">
        <f>J66/J71</f>
        <v>0.036414565826330535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</row>
    <row r="67" spans="1:49" s="7" customFormat="1" ht="12.75">
      <c r="A67" s="38" t="s">
        <v>29</v>
      </c>
      <c r="B67" s="39">
        <v>3</v>
      </c>
      <c r="C67" s="40">
        <f>B67/B71</f>
        <v>0.008670520231213872</v>
      </c>
      <c r="D67" s="39">
        <v>5</v>
      </c>
      <c r="E67" s="40">
        <f>D67/D71</f>
        <v>0.016779649640915495</v>
      </c>
      <c r="F67" s="39">
        <v>5</v>
      </c>
      <c r="G67" s="40">
        <f>F67/F71</f>
        <v>0.014044943820224719</v>
      </c>
      <c r="H67" s="39">
        <v>11</v>
      </c>
      <c r="I67" s="40">
        <f>H67/H71</f>
        <v>0.03089887640449438</v>
      </c>
      <c r="J67" s="39">
        <v>9</v>
      </c>
      <c r="K67" s="40">
        <f>J67/J71</f>
        <v>0.025210084033613446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</row>
    <row r="68" spans="1:49" s="7" customFormat="1" ht="12.75">
      <c r="A68" s="38" t="s">
        <v>28</v>
      </c>
      <c r="B68" s="39">
        <v>13</v>
      </c>
      <c r="C68" s="40">
        <f>B68/B71</f>
        <v>0.03757225433526012</v>
      </c>
      <c r="D68" s="39">
        <v>6</v>
      </c>
      <c r="E68" s="40">
        <f>D68/D71</f>
        <v>0.020135579569098595</v>
      </c>
      <c r="F68" s="39">
        <v>6</v>
      </c>
      <c r="G68" s="40">
        <f>F68/F71</f>
        <v>0.016853932584269662</v>
      </c>
      <c r="H68" s="39">
        <v>15</v>
      </c>
      <c r="I68" s="40">
        <f>H68/H71</f>
        <v>0.042134831460674156</v>
      </c>
      <c r="J68" s="39">
        <v>17</v>
      </c>
      <c r="K68" s="40">
        <f>J68/J71</f>
        <v>0.047619047619047616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</row>
    <row r="69" spans="1:49" s="7" customFormat="1" ht="12.75">
      <c r="A69" s="38" t="s">
        <v>23</v>
      </c>
      <c r="B69" s="39">
        <v>0</v>
      </c>
      <c r="C69" s="40">
        <f>B69/B71</f>
        <v>0</v>
      </c>
      <c r="D69" s="39">
        <v>0</v>
      </c>
      <c r="E69" s="40">
        <f>D69/D71</f>
        <v>0</v>
      </c>
      <c r="F69" s="39">
        <v>0</v>
      </c>
      <c r="G69" s="40">
        <f>F69/F71</f>
        <v>0</v>
      </c>
      <c r="H69" s="39">
        <v>0</v>
      </c>
      <c r="I69" s="40">
        <f>H69/H71</f>
        <v>0</v>
      </c>
      <c r="J69" s="39">
        <v>0</v>
      </c>
      <c r="K69" s="40">
        <f>J69/J71</f>
        <v>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</row>
    <row r="70" spans="1:49" s="7" customFormat="1" ht="12.75">
      <c r="A70" s="38" t="s">
        <v>22</v>
      </c>
      <c r="B70" s="39">
        <v>0</v>
      </c>
      <c r="C70" s="40">
        <f>B70/B71</f>
        <v>0</v>
      </c>
      <c r="D70" s="39">
        <v>0</v>
      </c>
      <c r="E70" s="40">
        <f>D70/D71</f>
        <v>0</v>
      </c>
      <c r="F70" s="39">
        <v>0</v>
      </c>
      <c r="G70" s="40">
        <f>F70/F71</f>
        <v>0</v>
      </c>
      <c r="H70" s="39">
        <v>0</v>
      </c>
      <c r="I70" s="40">
        <f>H70/H71</f>
        <v>0</v>
      </c>
      <c r="J70" s="39">
        <v>4</v>
      </c>
      <c r="K70" s="40">
        <f>J70/J71</f>
        <v>0.011204481792717087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</row>
    <row r="71" spans="1:49" s="7" customFormat="1" ht="13.5" thickBot="1">
      <c r="A71" s="38" t="s">
        <v>26</v>
      </c>
      <c r="B71" s="58">
        <f aca="true" t="shared" si="2" ref="B71:I71">SUM(B61:B70)</f>
        <v>346</v>
      </c>
      <c r="C71" s="59">
        <f t="shared" si="2"/>
        <v>0.9999999999999998</v>
      </c>
      <c r="D71" s="58">
        <f t="shared" si="2"/>
        <v>297.98</v>
      </c>
      <c r="E71" s="59">
        <f t="shared" si="2"/>
        <v>1</v>
      </c>
      <c r="F71" s="58">
        <f t="shared" si="2"/>
        <v>356</v>
      </c>
      <c r="G71" s="59">
        <f t="shared" si="2"/>
        <v>0.9999999999999999</v>
      </c>
      <c r="H71" s="58">
        <f t="shared" si="2"/>
        <v>356</v>
      </c>
      <c r="I71" s="59">
        <f t="shared" si="2"/>
        <v>1</v>
      </c>
      <c r="J71" s="58">
        <f>SUM(J61:J70)</f>
        <v>357</v>
      </c>
      <c r="K71" s="59">
        <f>SUM(K61:K70)</f>
        <v>1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</row>
    <row r="72" spans="1:53" s="7" customFormat="1" ht="12.75">
      <c r="A72" s="42"/>
      <c r="B72" s="43"/>
      <c r="C72" s="44"/>
      <c r="D72" s="45"/>
      <c r="E72" s="37"/>
      <c r="F72" s="54"/>
      <c r="G72" s="55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</row>
    <row r="73" spans="1:53" s="7" customFormat="1" ht="12.75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</row>
    <row r="74" spans="1:53" s="7" customFormat="1" ht="12.75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</row>
    <row r="75" spans="1:53" s="7" customFormat="1" ht="12.75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</row>
    <row r="76" spans="1:53" s="7" customFormat="1" ht="12.75">
      <c r="A76" s="42"/>
      <c r="B76" s="43"/>
      <c r="C76" s="44"/>
      <c r="D76" s="45"/>
      <c r="E76" s="37"/>
      <c r="F76" s="45"/>
      <c r="G76" s="37"/>
      <c r="H76" s="37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</row>
    <row r="77" spans="1:53" s="7" customFormat="1" ht="12.75">
      <c r="A77" s="42"/>
      <c r="B77" s="43"/>
      <c r="C77" s="44"/>
      <c r="D77" s="45"/>
      <c r="E77" s="37"/>
      <c r="F77" s="45"/>
      <c r="G77" s="37"/>
      <c r="H77" s="37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</row>
    <row r="87" ht="12"/>
    <row r="88" ht="12"/>
    <row r="89" ht="14.25" customHeight="1"/>
    <row r="90" spans="1:9" ht="40.5" customHeight="1">
      <c r="A90" s="46"/>
      <c r="B90" s="76" t="s">
        <v>30</v>
      </c>
      <c r="C90" s="76"/>
      <c r="D90" s="76"/>
      <c r="E90" s="76"/>
      <c r="F90" s="76"/>
      <c r="G90" s="46"/>
      <c r="H90" s="47"/>
      <c r="I90" s="47"/>
    </row>
    <row r="91" ht="12.75" thickBot="1"/>
    <row r="92" spans="4:51" s="7" customFormat="1" ht="13.5" thickBot="1">
      <c r="D92" s="48">
        <v>2016</v>
      </c>
      <c r="E92" s="48">
        <v>2017</v>
      </c>
      <c r="F92" s="48">
        <v>2018</v>
      </c>
      <c r="G92" s="48">
        <v>2019</v>
      </c>
      <c r="H92" s="48">
        <v>2020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2:51" s="7" customFormat="1" ht="13.5" thickBot="1">
      <c r="B93" s="38" t="s">
        <v>24</v>
      </c>
      <c r="C93" s="49"/>
      <c r="D93" s="91">
        <v>7</v>
      </c>
      <c r="E93" s="50">
        <v>8</v>
      </c>
      <c r="F93" s="50">
        <v>5</v>
      </c>
      <c r="G93" s="50">
        <v>7</v>
      </c>
      <c r="H93" s="50">
        <v>8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2:51" s="7" customFormat="1" ht="13.5" thickBot="1">
      <c r="B94" s="38" t="s">
        <v>21</v>
      </c>
      <c r="C94" s="51"/>
      <c r="D94" s="91">
        <v>8</v>
      </c>
      <c r="E94" s="50">
        <v>6</v>
      </c>
      <c r="F94" s="50">
        <v>5</v>
      </c>
      <c r="G94" s="50">
        <v>3</v>
      </c>
      <c r="H94" s="50">
        <v>3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2:51" s="7" customFormat="1" ht="13.5" thickBot="1">
      <c r="B95" s="38" t="s">
        <v>19</v>
      </c>
      <c r="C95" s="51"/>
      <c r="D95" s="91">
        <v>3</v>
      </c>
      <c r="E95" s="50">
        <v>9</v>
      </c>
      <c r="F95" s="50">
        <v>19</v>
      </c>
      <c r="G95" s="50">
        <v>18</v>
      </c>
      <c r="H95" s="50">
        <v>16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</row>
    <row r="96" spans="2:51" s="7" customFormat="1" ht="13.5" thickBot="1">
      <c r="B96" s="38" t="s">
        <v>20</v>
      </c>
      <c r="C96" s="51"/>
      <c r="D96" s="91">
        <v>10</v>
      </c>
      <c r="E96" s="50">
        <v>6</v>
      </c>
      <c r="F96" s="50">
        <v>11</v>
      </c>
      <c r="G96" s="50">
        <v>7</v>
      </c>
      <c r="H96" s="50">
        <v>7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2:51" s="7" customFormat="1" ht="13.5" thickBot="1">
      <c r="B97" s="41" t="s">
        <v>25</v>
      </c>
      <c r="C97" s="51"/>
      <c r="D97" s="91">
        <v>27</v>
      </c>
      <c r="E97" s="50">
        <v>21</v>
      </c>
      <c r="F97" s="50">
        <v>32</v>
      </c>
      <c r="G97" s="50">
        <v>30</v>
      </c>
      <c r="H97" s="50">
        <v>29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2:51" s="7" customFormat="1" ht="13.5" thickBot="1">
      <c r="B98" s="41" t="s">
        <v>29</v>
      </c>
      <c r="C98" s="51"/>
      <c r="D98" s="91">
        <v>11</v>
      </c>
      <c r="E98" s="50">
        <v>11</v>
      </c>
      <c r="F98" s="50"/>
      <c r="G98" s="50"/>
      <c r="H98" s="50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</row>
    <row r="99" spans="2:51" s="7" customFormat="1" ht="15" customHeight="1" thickBot="1">
      <c r="B99" s="38" t="s">
        <v>28</v>
      </c>
      <c r="C99" s="51"/>
      <c r="D99" s="91">
        <v>43</v>
      </c>
      <c r="E99" s="50">
        <v>35</v>
      </c>
      <c r="F99" s="50">
        <v>46</v>
      </c>
      <c r="G99" s="50">
        <v>46</v>
      </c>
      <c r="H99" s="50">
        <v>45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</row>
    <row r="100" spans="2:51" s="7" customFormat="1" ht="15" customHeight="1" thickBot="1">
      <c r="B100" s="38" t="s">
        <v>23</v>
      </c>
      <c r="C100" s="51"/>
      <c r="D100" s="91">
        <v>4</v>
      </c>
      <c r="E100" s="50">
        <v>3</v>
      </c>
      <c r="F100" s="50">
        <v>5</v>
      </c>
      <c r="G100" s="50">
        <v>4</v>
      </c>
      <c r="H100" s="50">
        <v>3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</row>
    <row r="101" spans="2:53" ht="13.5" thickBot="1">
      <c r="B101" s="38" t="s">
        <v>22</v>
      </c>
      <c r="C101" s="49"/>
      <c r="D101" s="91">
        <v>3</v>
      </c>
      <c r="E101" s="52">
        <v>1</v>
      </c>
      <c r="F101" s="52">
        <v>1</v>
      </c>
      <c r="G101" s="52">
        <v>0</v>
      </c>
      <c r="H101" s="52">
        <v>0</v>
      </c>
      <c r="I101" s="5"/>
      <c r="AZ101" s="4"/>
      <c r="BA101" s="4"/>
    </row>
    <row r="104" spans="2:63" ht="18.75" customHeight="1">
      <c r="B104" s="76" t="s">
        <v>31</v>
      </c>
      <c r="C104" s="76"/>
      <c r="D104" s="76"/>
      <c r="E104" s="76"/>
      <c r="F104" s="76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54:63" ht="12"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6">
        <v>17.28</v>
      </c>
      <c r="D106" s="42" t="s">
        <v>32</v>
      </c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3">
        <v>37.88</v>
      </c>
      <c r="D107" s="42" t="s">
        <v>33</v>
      </c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13" ht="12"/>
  </sheetData>
  <sheetProtection/>
  <mergeCells count="15">
    <mergeCell ref="A2:I2"/>
    <mergeCell ref="A3:I3"/>
    <mergeCell ref="A10:I10"/>
    <mergeCell ref="A57:I57"/>
    <mergeCell ref="B12:D12"/>
    <mergeCell ref="E12:G12"/>
    <mergeCell ref="A11:G11"/>
    <mergeCell ref="J59:K59"/>
    <mergeCell ref="B90:F90"/>
    <mergeCell ref="I12:J12"/>
    <mergeCell ref="B59:C59"/>
    <mergeCell ref="B104:F104"/>
    <mergeCell ref="D59:E59"/>
    <mergeCell ref="F59:G59"/>
    <mergeCell ref="H59:I59"/>
  </mergeCells>
  <printOptions/>
  <pageMargins left="0.75" right="0.75" top="1" bottom="0.65" header="0.5" footer="0.5"/>
  <pageSetup horizontalDpi="600" verticalDpi="600" orientation="portrait"/>
  <rowBreaks count="1" manualBreakCount="1">
    <brk id="55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2011-10-14T20:46:15Z</cp:lastPrinted>
  <dcterms:created xsi:type="dcterms:W3CDTF">2001-08-06T18:17:49Z</dcterms:created>
  <dcterms:modified xsi:type="dcterms:W3CDTF">2020-07-12T04:59:54Z</dcterms:modified>
  <cp:category/>
  <cp:version/>
  <cp:contentType/>
  <cp:contentStatus/>
</cp:coreProperties>
</file>