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4235" windowHeight="12525" activeTab="0"/>
  </bookViews>
  <sheets>
    <sheet name="Sun State" sheetId="1" r:id="rId1"/>
  </sheets>
  <definedNames>
    <definedName name="_xlnm.Print_Area" localSheetId="0">'Sun State'!$A$1:$I$105</definedName>
  </definedNames>
  <calcPr fullCalcOnLoad="1"/>
</workbook>
</file>

<file path=xl/sharedStrings.xml><?xml version="1.0" encoding="utf-8"?>
<sst xmlns="http://schemas.openxmlformats.org/spreadsheetml/2006/main" count="65" uniqueCount="37">
  <si>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</si>
  <si>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</si>
  <si>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</si>
  <si>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</si>
  <si>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</si>
  <si>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</si>
  <si>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</si>
  <si>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</si>
  <si>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</si>
  <si>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</si>
  <si>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</si>
  <si>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</si>
  <si>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</si>
  <si>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</si>
  <si>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</si>
  <si>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</si>
  <si>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</si>
  <si>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</si>
  <si>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</si>
  <si>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</si>
  <si>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</si>
  <si>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</si>
  <si>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</si>
  <si>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</si>
  <si>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</si>
  <si>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</si>
  <si>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</si>
  <si>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Insurance Department - Sun State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</si>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</sst>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0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32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3" fontId="26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2" fillId="0" borderId="36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38" xfId="59" applyNumberFormat="1" applyFont="1" applyBorder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1" xfId="59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"/>
          <c:w val="0.94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'Sun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State'!$C$60:$C$68</c:f>
              <c:numCache/>
            </c:numRef>
          </c:val>
        </c:ser>
        <c:ser>
          <c:idx val="2"/>
          <c:order val="1"/>
          <c:tx>
            <c:strRef>
              <c:f>'Sun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State'!$E$60:$E$68</c:f>
              <c:numCache/>
            </c:numRef>
          </c:val>
        </c:ser>
        <c:ser>
          <c:idx val="3"/>
          <c:order val="2"/>
          <c:tx>
            <c:strRef>
              <c:f>'Sun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State'!$G$60:$G$68</c:f>
              <c:numCache/>
            </c:numRef>
          </c:val>
        </c:ser>
        <c:ser>
          <c:idx val="4"/>
          <c:order val="3"/>
          <c:tx>
            <c:strRef>
              <c:f>'Sun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State'!$I$60:$I$68</c:f>
              <c:numCache/>
            </c:numRef>
          </c:val>
        </c:ser>
        <c:ser>
          <c:idx val="1"/>
          <c:order val="4"/>
          <c:tx>
            <c:strRef>
              <c:f>'Sun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'Sun State'!$A$60:$A$68</c:f>
              <c:strCache/>
            </c:strRef>
          </c:cat>
          <c:val>
            <c:numRef>
              <c:f>'Sun State'!$K$60:$K$68</c:f>
              <c:numCache/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87451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35"/>
          <c:y val="0.9305"/>
          <c:w val="0.40575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075"/>
          <c:w val="0.963"/>
          <c:h val="0.7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State'!$I$14:$I$22</c:f>
              <c:numCache/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7005342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275"/>
          <c:w val="0.95925"/>
          <c:h val="0.688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'Sun State'!$A$14:$A$22</c:f>
              <c:numCache/>
            </c:numRef>
          </c:cat>
          <c:val>
            <c:numRef>
              <c:f>'Sun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'Sun State'!$A$14:$A$22</c:f>
              <c:numCache/>
            </c:numRef>
          </c:cat>
          <c:val>
            <c:numRef>
              <c:f>'Sun State'!$J$14:$J$22</c:f>
              <c:numCache/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 val="autoZero"/>
        <c:auto val="1"/>
        <c:lblOffset val="100"/>
        <c:tickLblSkip val="1"/>
        <c:noMultiLvlLbl val="0"/>
      </c:catAx>
      <c:valAx>
        <c:axId val="239972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4906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0.528</cdr:y>
    </cdr:from>
    <cdr:to>
      <cdr:x>0.991</cdr:x>
      <cdr:y>0.75975</cdr:y>
    </cdr:to>
    <cdr:sp>
      <cdr:nvSpPr>
        <cdr:cNvPr id="1" name="AutoShape 1"/>
        <cdr:cNvSpPr>
          <a:spLocks/>
        </cdr:cNvSpPr>
      </cdr:nvSpPr>
      <cdr:spPr>
        <a:xfrm>
          <a:off x="6734175" y="1276350"/>
          <a:ext cx="323850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0.288</cdr:y>
    </cdr:from>
    <cdr:to>
      <cdr:x>1</cdr:x>
      <cdr:y>0.46475</cdr:y>
    </cdr:to>
    <cdr:sp>
      <cdr:nvSpPr>
        <cdr:cNvPr id="1" name="AutoShape 2"/>
        <cdr:cNvSpPr>
          <a:spLocks/>
        </cdr:cNvSpPr>
      </cdr:nvSpPr>
      <cdr:spPr>
        <a:xfrm>
          <a:off x="5657850" y="638175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0.32275</cdr:y>
    </cdr:from>
    <cdr:to>
      <cdr:x>0.99875</cdr:x>
      <cdr:y>0.4885</cdr:y>
    </cdr:to>
    <cdr:sp>
      <cdr:nvSpPr>
        <cdr:cNvPr id="1" name="AutoShape 2"/>
        <cdr:cNvSpPr>
          <a:spLocks/>
        </cdr:cNvSpPr>
      </cdr:nvSpPr>
      <cdr:spPr>
        <a:xfrm>
          <a:off x="5648325" y="733425"/>
          <a:ext cx="266700" cy="381000"/>
        </a:xfrm>
        <a:prstGeom prst="downArrow">
          <a:avLst>
            <a:gd name="adj" fmla="val 26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69</xdr:row>
      <xdr:rowOff>142875</xdr:rowOff>
    </xdr:from>
    <xdr:to>
      <xdr:col>8</xdr:col>
      <xdr:colOff>247650</xdr:colOff>
      <xdr:row>85</xdr:row>
      <xdr:rowOff>66675</xdr:rowOff>
    </xdr:to>
    <xdr:graphicFrame>
      <xdr:nvGraphicFramePr>
        <xdr:cNvPr id="1" name="Chart 1"/>
        <xdr:cNvGraphicFramePr/>
      </xdr:nvGraphicFramePr>
      <xdr:xfrm>
        <a:off x="95250" y="11772900"/>
        <a:ext cx="71342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22</xdr:row>
      <xdr:rowOff>66675</xdr:rowOff>
    </xdr:from>
    <xdr:to>
      <xdr:col>6</xdr:col>
      <xdr:colOff>600075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57150" y="42862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3"/>
        <xdr:cNvGraphicFramePr/>
      </xdr:nvGraphicFramePr>
      <xdr:xfrm>
        <a:off x="28575" y="66675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73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76200</xdr:colOff>
      <xdr:row>21</xdr:row>
      <xdr:rowOff>190500</xdr:rowOff>
    </xdr:from>
    <xdr:to>
      <xdr:col>9</xdr:col>
      <xdr:colOff>66675</xdr:colOff>
      <xdr:row>25</xdr:row>
      <xdr:rowOff>95250</xdr:rowOff>
    </xdr:to>
    <xdr:sp>
      <xdr:nvSpPr>
        <xdr:cNvPr id="5" name="AutoShape 8"/>
        <xdr:cNvSpPr>
          <a:spLocks/>
        </xdr:cNvSpPr>
      </xdr:nvSpPr>
      <xdr:spPr>
        <a:xfrm>
          <a:off x="6324600" y="4219575"/>
          <a:ext cx="1590675" cy="552450"/>
        </a:xfrm>
        <a:prstGeom prst="borderCallout1">
          <a:avLst>
            <a:gd name="adj1" fmla="val -250856"/>
            <a:gd name="adj2" fmla="val -23185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37</xdr:row>
      <xdr:rowOff>19050</xdr:rowOff>
    </xdr:from>
    <xdr:to>
      <xdr:col>8</xdr:col>
      <xdr:colOff>771525</xdr:colOff>
      <xdr:row>39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6029325" y="6524625"/>
          <a:ext cx="1724025" cy="381000"/>
        </a:xfrm>
        <a:prstGeom prst="borderCallout1">
          <a:avLst>
            <a:gd name="adj1" fmla="val -212111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45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133350</xdr:colOff>
      <xdr:row>84</xdr:row>
      <xdr:rowOff>19050</xdr:rowOff>
    </xdr:from>
    <xdr:ext cx="1647825" cy="161925"/>
    <xdr:sp>
      <xdr:nvSpPr>
        <xdr:cNvPr id="8" name="Text Box 11"/>
        <xdr:cNvSpPr txBox="1">
          <a:spLocks noChangeArrowheads="1"/>
        </xdr:cNvSpPr>
      </xdr:nvSpPr>
      <xdr:spPr>
        <a:xfrm>
          <a:off x="133350" y="1399222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87</xdr:row>
      <xdr:rowOff>0</xdr:rowOff>
    </xdr:from>
    <xdr:ext cx="85725" cy="190500"/>
    <xdr:sp fLocksText="0">
      <xdr:nvSpPr>
        <xdr:cNvPr id="9" name="Text Box 23"/>
        <xdr:cNvSpPr txBox="1">
          <a:spLocks noChangeArrowheads="1"/>
        </xdr:cNvSpPr>
      </xdr:nvSpPr>
      <xdr:spPr>
        <a:xfrm>
          <a:off x="4152900" y="1445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0" name="Text Box 24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1" name="Text Box 25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2" name="Text Box 26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3" name="Text Box 27"/>
        <xdr:cNvSpPr txBox="1">
          <a:spLocks noChangeArrowheads="1"/>
        </xdr:cNvSpPr>
      </xdr:nvSpPr>
      <xdr:spPr>
        <a:xfrm>
          <a:off x="4152900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14" name="Text Box 28"/>
        <xdr:cNvSpPr txBox="1">
          <a:spLocks noChangeArrowheads="1"/>
        </xdr:cNvSpPr>
      </xdr:nvSpPr>
      <xdr:spPr>
        <a:xfrm>
          <a:off x="4152900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5" name="Text Box 29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6" name="Text Box 30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7" name="Text Box 31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8" name="Text Box 32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19" name="Text Box 33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0" name="Text Box 34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1" name="Text Box 35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2" name="Text Box 36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3" name="Text Box 37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101</xdr:row>
      <xdr:rowOff>0</xdr:rowOff>
    </xdr:from>
    <xdr:ext cx="85725" cy="190500"/>
    <xdr:sp fLocksText="0">
      <xdr:nvSpPr>
        <xdr:cNvPr id="24" name="Text Box 38"/>
        <xdr:cNvSpPr txBox="1">
          <a:spLocks noChangeArrowheads="1"/>
        </xdr:cNvSpPr>
      </xdr:nvSpPr>
      <xdr:spPr>
        <a:xfrm>
          <a:off x="790575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5" name="Text Box 39"/>
        <xdr:cNvSpPr txBox="1">
          <a:spLocks noChangeArrowheads="1"/>
        </xdr:cNvSpPr>
      </xdr:nvSpPr>
      <xdr:spPr>
        <a:xfrm>
          <a:off x="4152900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101</xdr:row>
      <xdr:rowOff>0</xdr:rowOff>
    </xdr:from>
    <xdr:ext cx="85725" cy="190500"/>
    <xdr:sp fLocksText="0">
      <xdr:nvSpPr>
        <xdr:cNvPr id="26" name="Text Box 40"/>
        <xdr:cNvSpPr txBox="1">
          <a:spLocks noChangeArrowheads="1"/>
        </xdr:cNvSpPr>
      </xdr:nvSpPr>
      <xdr:spPr>
        <a:xfrm>
          <a:off x="4152900" y="17135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5"/>
  <sheetViews>
    <sheetView showGridLines="0" tabSelected="1" zoomScaleSheetLayoutView="100" zoomScalePageLayoutView="0" workbookViewId="0" topLeftCell="A1">
      <selection activeCell="F113" sqref="F112:F11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625" style="4" customWidth="1"/>
    <col min="9" max="9" width="11.375" style="4" customWidth="1"/>
    <col min="10" max="11" width="11.375" style="5" customWidth="1"/>
    <col min="12" max="52" width="5.00390625" style="5" customWidth="1"/>
    <col min="53" max="53" width="11.375" style="5" customWidth="1"/>
    <col min="54" max="16384" width="11.375" style="4" customWidth="1"/>
  </cols>
  <sheetData>
    <row r="1" ht="15" customHeight="1"/>
    <row r="2" spans="1:10" ht="22.5">
      <c r="A2" s="67" t="s">
        <v>27</v>
      </c>
      <c r="B2" s="67"/>
      <c r="C2" s="67"/>
      <c r="D2" s="67"/>
      <c r="E2" s="67"/>
      <c r="F2" s="67"/>
      <c r="G2" s="67"/>
      <c r="H2" s="68"/>
      <c r="I2" s="68"/>
      <c r="J2" s="6"/>
    </row>
    <row r="3" spans="1:10" ht="15.75" customHeight="1">
      <c r="A3" s="69" t="s">
        <v>36</v>
      </c>
      <c r="B3" s="69"/>
      <c r="C3" s="69"/>
      <c r="D3" s="69"/>
      <c r="E3" s="69"/>
      <c r="F3" s="69"/>
      <c r="G3" s="69"/>
      <c r="H3" s="68"/>
      <c r="I3" s="68"/>
      <c r="J3" s="6"/>
    </row>
    <row r="4" ht="6.75" customHeight="1">
      <c r="F4" s="7"/>
    </row>
    <row r="5" ht="13.5" thickBot="1">
      <c r="F5" s="7"/>
    </row>
    <row r="6" spans="1:53" s="1" customFormat="1" ht="15.75" thickBot="1">
      <c r="A6" s="8" t="s">
        <v>0</v>
      </c>
      <c r="B6" s="9">
        <v>2010</v>
      </c>
      <c r="C6" s="9">
        <v>2011</v>
      </c>
      <c r="D6" s="9">
        <v>2012</v>
      </c>
      <c r="E6" s="9">
        <v>2013</v>
      </c>
      <c r="F6" s="9" t="s">
        <v>35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10" t="s">
        <v>1</v>
      </c>
      <c r="B7" s="11">
        <v>0.96</v>
      </c>
      <c r="C7" s="11">
        <v>0.91</v>
      </c>
      <c r="D7" s="11">
        <v>0.91</v>
      </c>
      <c r="E7" s="11">
        <v>1</v>
      </c>
      <c r="F7" s="11">
        <v>0.93</v>
      </c>
      <c r="G7" s="11">
        <v>0.86</v>
      </c>
      <c r="H7" s="11">
        <v>0.769</v>
      </c>
      <c r="I7" s="11">
        <v>0.9865</v>
      </c>
      <c r="J7" s="12">
        <v>0.9859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ht="15" customHeight="1">
      <c r="D8" s="3" t="s">
        <v>34</v>
      </c>
    </row>
    <row r="9" ht="15" customHeight="1"/>
    <row r="10" spans="1:9" ht="18.75">
      <c r="A10" s="70" t="s">
        <v>2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52" s="1" customFormat="1" ht="15.75" thickBot="1">
      <c r="B12" s="73" t="s">
        <v>3</v>
      </c>
      <c r="C12" s="74"/>
      <c r="D12" s="75"/>
      <c r="E12" s="73" t="s">
        <v>4</v>
      </c>
      <c r="F12" s="76"/>
      <c r="G12" s="77"/>
      <c r="H12" s="14" t="s">
        <v>5</v>
      </c>
      <c r="I12" s="79" t="s">
        <v>6</v>
      </c>
      <c r="J12" s="8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2010</v>
      </c>
      <c r="B14" s="23">
        <v>0.6</v>
      </c>
      <c r="C14" s="24">
        <v>0.7166</v>
      </c>
      <c r="D14" s="25">
        <v>-0.016</v>
      </c>
      <c r="E14" s="23">
        <v>0.6</v>
      </c>
      <c r="F14" s="24">
        <v>0.6169</v>
      </c>
      <c r="G14" s="25">
        <v>-0.11</v>
      </c>
      <c r="H14" s="26" t="s">
        <v>13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2011</v>
      </c>
      <c r="B15" s="23">
        <v>0.6</v>
      </c>
      <c r="C15" s="24">
        <v>0.7336</v>
      </c>
      <c r="D15" s="25">
        <f aca="true" t="shared" si="0" ref="D15:D22">(C15-C14)/C14</f>
        <v>0.02372313703600337</v>
      </c>
      <c r="E15" s="23">
        <v>0.6</v>
      </c>
      <c r="F15" s="24">
        <v>0.6751</v>
      </c>
      <c r="G15" s="25">
        <f aca="true" t="shared" si="1" ref="G15:G22">(F15-F14)/F14</f>
        <v>0.0943426811476739</v>
      </c>
      <c r="H15" s="26" t="s">
        <v>13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2012</v>
      </c>
      <c r="B16" s="23">
        <v>0.6</v>
      </c>
      <c r="C16" s="24">
        <v>0.7134</v>
      </c>
      <c r="D16" s="25">
        <f t="shared" si="0"/>
        <v>-0.027535441657579054</v>
      </c>
      <c r="E16" s="23">
        <v>0.6</v>
      </c>
      <c r="F16" s="24">
        <v>0.6784</v>
      </c>
      <c r="G16" s="25">
        <f t="shared" si="1"/>
        <v>0.004888164716338275</v>
      </c>
      <c r="H16" s="26" t="s">
        <v>13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22">
        <v>2013</v>
      </c>
      <c r="B17" s="23">
        <v>0.6</v>
      </c>
      <c r="C17" s="24">
        <v>0.7689</v>
      </c>
      <c r="D17" s="25">
        <f t="shared" si="0"/>
        <v>0.0777964676198486</v>
      </c>
      <c r="E17" s="23">
        <v>0.6</v>
      </c>
      <c r="F17" s="24">
        <v>0.7609</v>
      </c>
      <c r="G17" s="25">
        <f t="shared" si="1"/>
        <v>0.12160966981132078</v>
      </c>
      <c r="H17" s="26" t="s">
        <v>13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1" customFormat="1" ht="15">
      <c r="A18" s="22">
        <v>2015</v>
      </c>
      <c r="B18" s="23">
        <v>0.6</v>
      </c>
      <c r="C18" s="24">
        <v>0.7536</v>
      </c>
      <c r="D18" s="25">
        <f t="shared" si="0"/>
        <v>-0.019898556379243048</v>
      </c>
      <c r="E18" s="23">
        <v>0.6</v>
      </c>
      <c r="F18" s="24">
        <v>0.66</v>
      </c>
      <c r="G18" s="25">
        <f t="shared" si="1"/>
        <v>-0.1326061243264555</v>
      </c>
      <c r="H18" s="26" t="s">
        <v>13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s="29" customFormat="1" ht="15">
      <c r="A19" s="22">
        <v>2016</v>
      </c>
      <c r="B19" s="23">
        <v>0.6</v>
      </c>
      <c r="C19" s="24">
        <v>0.7746</v>
      </c>
      <c r="D19" s="25">
        <f t="shared" si="0"/>
        <v>0.027866242038216436</v>
      </c>
      <c r="E19" s="23">
        <v>0.6</v>
      </c>
      <c r="F19" s="24">
        <v>0.7111</v>
      </c>
      <c r="G19" s="25">
        <f t="shared" si="1"/>
        <v>0.0774242424242423</v>
      </c>
      <c r="H19" s="26" t="s">
        <v>13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28"/>
      <c r="T19" s="21"/>
      <c r="U19" s="21"/>
      <c r="V19" s="21"/>
      <c r="W19" s="28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</row>
    <row r="20" spans="1:52" s="1" customFormat="1" ht="15">
      <c r="A20" s="22">
        <v>2017</v>
      </c>
      <c r="B20" s="23">
        <v>0.6</v>
      </c>
      <c r="C20" s="24">
        <v>0.82</v>
      </c>
      <c r="D20" s="25">
        <f t="shared" si="0"/>
        <v>0.05861089594629486</v>
      </c>
      <c r="E20" s="23">
        <v>0.6</v>
      </c>
      <c r="F20" s="24">
        <v>0.843</v>
      </c>
      <c r="G20" s="25">
        <f t="shared" si="1"/>
        <v>0.1854872732386444</v>
      </c>
      <c r="H20" s="26" t="s">
        <v>13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24" ht="15.75" thickBot="1">
      <c r="A21" s="22">
        <v>2018</v>
      </c>
      <c r="B21" s="83">
        <v>0.6</v>
      </c>
      <c r="C21" s="84">
        <v>0.7578</v>
      </c>
      <c r="D21" s="85">
        <f t="shared" si="0"/>
        <v>-0.07585365853658528</v>
      </c>
      <c r="E21" s="83">
        <v>0.6</v>
      </c>
      <c r="F21" s="84">
        <v>0.7521</v>
      </c>
      <c r="G21" s="85">
        <f t="shared" si="1"/>
        <v>-0.1078291814946619</v>
      </c>
      <c r="H21" s="26" t="s">
        <v>13</v>
      </c>
      <c r="I21" s="80">
        <v>0.7593</v>
      </c>
      <c r="J21" s="80">
        <v>0.7154</v>
      </c>
      <c r="T21" s="32"/>
      <c r="X21" s="32"/>
    </row>
    <row r="22" spans="1:53" s="90" customFormat="1" ht="15" thickBot="1">
      <c r="A22" s="62">
        <v>2019</v>
      </c>
      <c r="B22" s="86">
        <v>0.6</v>
      </c>
      <c r="C22" s="87">
        <v>0.6502</v>
      </c>
      <c r="D22" s="88">
        <f t="shared" si="0"/>
        <v>-0.14198997096859334</v>
      </c>
      <c r="E22" s="89">
        <v>0.6</v>
      </c>
      <c r="F22" s="87">
        <v>0.664</v>
      </c>
      <c r="G22" s="88">
        <f t="shared" si="1"/>
        <v>-0.11713867836723835</v>
      </c>
      <c r="H22" s="63" t="s">
        <v>13</v>
      </c>
      <c r="I22" s="81">
        <v>0.7365</v>
      </c>
      <c r="J22" s="81">
        <v>0.6923</v>
      </c>
      <c r="K22" s="31"/>
      <c r="L22" s="31"/>
      <c r="M22" s="31"/>
      <c r="N22" s="31"/>
      <c r="O22" s="31"/>
      <c r="P22" s="31"/>
      <c r="Q22" s="31"/>
      <c r="R22" s="31"/>
      <c r="S22" s="31"/>
      <c r="T22" s="30"/>
      <c r="U22" s="31"/>
      <c r="V22" s="31"/>
      <c r="W22" s="31"/>
      <c r="X22" s="30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</row>
    <row r="23" spans="20:25" ht="12">
      <c r="T23" s="30"/>
      <c r="U23" s="31"/>
      <c r="X23" s="30"/>
      <c r="Y23" s="31"/>
    </row>
    <row r="24" spans="20:25" ht="12">
      <c r="T24" s="30"/>
      <c r="U24" s="31"/>
      <c r="X24" s="30"/>
      <c r="Y24" s="31"/>
    </row>
    <row r="25" spans="20:25" ht="12">
      <c r="T25" s="30"/>
      <c r="U25" s="31"/>
      <c r="X25" s="30"/>
      <c r="Y25" s="31"/>
    </row>
    <row r="26" spans="20:25" ht="12">
      <c r="T26" s="30"/>
      <c r="U26" s="31"/>
      <c r="X26" s="30"/>
      <c r="Y26" s="31"/>
    </row>
    <row r="27" spans="20:25" ht="12">
      <c r="T27" s="30"/>
      <c r="U27" s="31"/>
      <c r="X27" s="30"/>
      <c r="Y27" s="31"/>
    </row>
    <row r="28" spans="20:25" ht="12">
      <c r="T28" s="30"/>
      <c r="U28" s="31"/>
      <c r="X28" s="30"/>
      <c r="Y28" s="31"/>
    </row>
    <row r="29" spans="20:25" ht="12">
      <c r="T29" s="30"/>
      <c r="U29" s="31"/>
      <c r="X29" s="30"/>
      <c r="Y29" s="31"/>
    </row>
    <row r="30" spans="12:13" ht="12">
      <c r="L30" s="31"/>
      <c r="M30" s="31"/>
    </row>
    <row r="32" ht="12">
      <c r="W32" s="32"/>
    </row>
    <row r="33" ht="12">
      <c r="W33" s="32"/>
    </row>
    <row r="34" ht="12">
      <c r="W34" s="32"/>
    </row>
    <row r="35" ht="12">
      <c r="W35" s="32"/>
    </row>
    <row r="36" ht="12">
      <c r="W36" s="32"/>
    </row>
    <row r="37" ht="12">
      <c r="W37" s="32"/>
    </row>
    <row r="54" ht="12" customHeight="1"/>
    <row r="55" spans="1:9" ht="18.75" customHeight="1">
      <c r="A55" s="72" t="s">
        <v>14</v>
      </c>
      <c r="B55" s="72"/>
      <c r="C55" s="72"/>
      <c r="D55" s="72"/>
      <c r="E55" s="72"/>
      <c r="F55" s="72"/>
      <c r="G55" s="72"/>
      <c r="H55" s="71"/>
      <c r="I55" s="71"/>
    </row>
    <row r="56" ht="12.75" thickBot="1"/>
    <row r="57" spans="2:51" s="7" customFormat="1" ht="13.5" customHeight="1" thickBot="1">
      <c r="B57" s="65">
        <v>2015</v>
      </c>
      <c r="C57" s="66"/>
      <c r="D57" s="65">
        <v>2016</v>
      </c>
      <c r="E57" s="66"/>
      <c r="F57" s="65">
        <v>2017</v>
      </c>
      <c r="G57" s="66"/>
      <c r="H57" s="65">
        <v>2018</v>
      </c>
      <c r="I57" s="66"/>
      <c r="J57" s="65">
        <v>2019</v>
      </c>
      <c r="K57" s="66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s="7" customFormat="1" ht="13.5" thickBot="1">
      <c r="A58" s="59" t="s">
        <v>15</v>
      </c>
      <c r="B58" s="34" t="s">
        <v>16</v>
      </c>
      <c r="C58" s="18" t="s">
        <v>17</v>
      </c>
      <c r="D58" s="34" t="s">
        <v>16</v>
      </c>
      <c r="E58" s="18" t="s">
        <v>17</v>
      </c>
      <c r="F58" s="34" t="s">
        <v>16</v>
      </c>
      <c r="G58" s="18" t="s">
        <v>17</v>
      </c>
      <c r="H58" s="34" t="s">
        <v>16</v>
      </c>
      <c r="I58" s="18" t="s">
        <v>17</v>
      </c>
      <c r="J58" s="34" t="s">
        <v>16</v>
      </c>
      <c r="K58" s="18" t="s">
        <v>17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s="7" customFormat="1" ht="12.75">
      <c r="A59" s="38" t="s">
        <v>18</v>
      </c>
      <c r="B59" s="35">
        <v>290.5</v>
      </c>
      <c r="C59" s="36">
        <f>B59/B69</f>
        <v>0.7535667963683528</v>
      </c>
      <c r="D59" s="35">
        <v>268</v>
      </c>
      <c r="E59" s="36">
        <f>D59/D69</f>
        <v>0.7745664739884393</v>
      </c>
      <c r="F59" s="35">
        <v>227.1</v>
      </c>
      <c r="G59" s="36">
        <f>F59/F69</f>
        <v>0.7621316866903819</v>
      </c>
      <c r="H59" s="35">
        <v>269.78</v>
      </c>
      <c r="I59" s="36">
        <f>H59/H69</f>
        <v>0.7578089887640449</v>
      </c>
      <c r="J59" s="35">
        <v>231.46</v>
      </c>
      <c r="K59" s="36">
        <f>J59/J69</f>
        <v>0.6501685393258427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s="7" customFormat="1" ht="12.75">
      <c r="A60" s="38" t="s">
        <v>24</v>
      </c>
      <c r="B60" s="39">
        <v>4.5</v>
      </c>
      <c r="C60" s="40">
        <f>B60/B69</f>
        <v>0.011673151750972763</v>
      </c>
      <c r="D60" s="39">
        <v>7</v>
      </c>
      <c r="E60" s="40">
        <f>D60/D69</f>
        <v>0.02023121387283237</v>
      </c>
      <c r="F60" s="39">
        <v>5.88</v>
      </c>
      <c r="G60" s="40">
        <f>F60/F69</f>
        <v>0.019732867977716624</v>
      </c>
      <c r="H60" s="39">
        <v>5.22</v>
      </c>
      <c r="I60" s="40">
        <f>H60/H69</f>
        <v>0.014662921348314605</v>
      </c>
      <c r="J60" s="39">
        <v>7.54</v>
      </c>
      <c r="K60" s="40">
        <f>J60/J69</f>
        <v>0.021179775280898875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s="7" customFormat="1" ht="12.75">
      <c r="A61" s="38" t="s">
        <v>21</v>
      </c>
      <c r="B61" s="39">
        <v>4</v>
      </c>
      <c r="C61" s="40">
        <f>B61/B69</f>
        <v>0.010376134889753566</v>
      </c>
      <c r="D61" s="39">
        <v>3</v>
      </c>
      <c r="E61" s="40">
        <f>D61/D69</f>
        <v>0.008670520231213872</v>
      </c>
      <c r="F61" s="39">
        <v>1</v>
      </c>
      <c r="G61" s="40">
        <f>F61/F69</f>
        <v>0.0033559299281830995</v>
      </c>
      <c r="H61" s="39">
        <v>3</v>
      </c>
      <c r="I61" s="40">
        <f>H61/H69</f>
        <v>0.008426966292134831</v>
      </c>
      <c r="J61" s="39">
        <v>3</v>
      </c>
      <c r="K61" s="40">
        <f>J61/J69</f>
        <v>0.008426966292134831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s="7" customFormat="1" ht="12.75">
      <c r="A62" s="38" t="s">
        <v>19</v>
      </c>
      <c r="B62" s="39">
        <v>0</v>
      </c>
      <c r="C62" s="40">
        <f>B62/B69</f>
        <v>0</v>
      </c>
      <c r="D62" s="39">
        <v>3</v>
      </c>
      <c r="E62" s="40">
        <f>D62/D69</f>
        <v>0.008670520231213872</v>
      </c>
      <c r="F62" s="39">
        <v>5</v>
      </c>
      <c r="G62" s="40">
        <f>F62/F69</f>
        <v>0.016779649640915495</v>
      </c>
      <c r="H62" s="39">
        <v>5</v>
      </c>
      <c r="I62" s="40">
        <f>H62/H69</f>
        <v>0.014044943820224719</v>
      </c>
      <c r="J62" s="39">
        <v>28</v>
      </c>
      <c r="K62" s="40">
        <f>J62/J69</f>
        <v>0.07865168539325842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s="7" customFormat="1" ht="12.75">
      <c r="A63" s="38" t="s">
        <v>20</v>
      </c>
      <c r="B63" s="39">
        <v>44</v>
      </c>
      <c r="C63" s="40">
        <f>B63/B69</f>
        <v>0.11413748378728923</v>
      </c>
      <c r="D63" s="39">
        <v>32</v>
      </c>
      <c r="E63" s="40">
        <f>D63/D69</f>
        <v>0.09248554913294797</v>
      </c>
      <c r="F63" s="39">
        <v>33</v>
      </c>
      <c r="G63" s="40">
        <f>F63/F69</f>
        <v>0.11074568763004228</v>
      </c>
      <c r="H63" s="39">
        <v>62</v>
      </c>
      <c r="I63" s="40">
        <f>H63/H69</f>
        <v>0.17415730337078653</v>
      </c>
      <c r="J63" s="39">
        <v>45</v>
      </c>
      <c r="K63" s="40">
        <f>J63/J69</f>
        <v>0.12640449438202248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s="7" customFormat="1" ht="12.75" customHeight="1">
      <c r="A64" s="41" t="s">
        <v>25</v>
      </c>
      <c r="B64" s="39">
        <v>19.5</v>
      </c>
      <c r="C64" s="40">
        <f>B64/B69</f>
        <v>0.05058365758754864</v>
      </c>
      <c r="D64" s="39">
        <v>17</v>
      </c>
      <c r="E64" s="40">
        <f>D64/D69</f>
        <v>0.049132947976878616</v>
      </c>
      <c r="F64" s="39">
        <v>15</v>
      </c>
      <c r="G64" s="40">
        <f>F64/F69</f>
        <v>0.05033894892274649</v>
      </c>
      <c r="H64" s="39"/>
      <c r="I64" s="40">
        <f>H64/H69</f>
        <v>0</v>
      </c>
      <c r="J64" s="39">
        <v>15</v>
      </c>
      <c r="K64" s="40">
        <f>J64/J69</f>
        <v>0.042134831460674156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s="7" customFormat="1" ht="12.75">
      <c r="A65" s="38" t="s">
        <v>29</v>
      </c>
      <c r="B65" s="39">
        <v>0</v>
      </c>
      <c r="C65" s="40">
        <f>B65/B69</f>
        <v>0</v>
      </c>
      <c r="D65" s="39">
        <v>3</v>
      </c>
      <c r="E65" s="40">
        <f>D65/D69</f>
        <v>0.008670520231213872</v>
      </c>
      <c r="F65" s="39">
        <v>5</v>
      </c>
      <c r="G65" s="40">
        <f>F65/F69</f>
        <v>0.016779649640915495</v>
      </c>
      <c r="H65" s="39">
        <v>5</v>
      </c>
      <c r="I65" s="40">
        <f>H65/H69</f>
        <v>0.014044943820224719</v>
      </c>
      <c r="J65" s="39">
        <v>11</v>
      </c>
      <c r="K65" s="40">
        <f>J65/J69</f>
        <v>0.03089887640449438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s="7" customFormat="1" ht="12.75">
      <c r="A66" s="38" t="s">
        <v>28</v>
      </c>
      <c r="B66" s="39">
        <v>18</v>
      </c>
      <c r="C66" s="40">
        <f>B66/B69</f>
        <v>0.04669260700389105</v>
      </c>
      <c r="D66" s="39">
        <v>13</v>
      </c>
      <c r="E66" s="40">
        <f>D66/D69</f>
        <v>0.03757225433526012</v>
      </c>
      <c r="F66" s="39">
        <v>6</v>
      </c>
      <c r="G66" s="40">
        <f>F66/F69</f>
        <v>0.020135579569098595</v>
      </c>
      <c r="H66" s="39">
        <v>6</v>
      </c>
      <c r="I66" s="40">
        <f>H66/H69</f>
        <v>0.016853932584269662</v>
      </c>
      <c r="J66" s="39">
        <v>15</v>
      </c>
      <c r="K66" s="40">
        <f>J66/J69</f>
        <v>0.042134831460674156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s="7" customFormat="1" ht="12.75">
      <c r="A67" s="38" t="s">
        <v>23</v>
      </c>
      <c r="B67" s="39">
        <v>0</v>
      </c>
      <c r="C67" s="40">
        <f>B67/B69</f>
        <v>0</v>
      </c>
      <c r="D67" s="39">
        <v>0</v>
      </c>
      <c r="E67" s="40">
        <f>D67/D69</f>
        <v>0</v>
      </c>
      <c r="F67" s="39">
        <v>0</v>
      </c>
      <c r="G67" s="40">
        <f>F67/F69</f>
        <v>0</v>
      </c>
      <c r="H67" s="39">
        <v>0</v>
      </c>
      <c r="I67" s="40">
        <f>H67/H69</f>
        <v>0</v>
      </c>
      <c r="J67" s="39">
        <v>0</v>
      </c>
      <c r="K67" s="40">
        <f>J67/J69</f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s="7" customFormat="1" ht="12.75">
      <c r="A68" s="38" t="s">
        <v>22</v>
      </c>
      <c r="B68" s="39">
        <v>5</v>
      </c>
      <c r="C68" s="40">
        <f>B68/B69</f>
        <v>0.01297016861219196</v>
      </c>
      <c r="D68" s="39">
        <v>0</v>
      </c>
      <c r="E68" s="40">
        <f>D68/D69</f>
        <v>0</v>
      </c>
      <c r="F68" s="39">
        <v>0</v>
      </c>
      <c r="G68" s="40">
        <f>F68/F69</f>
        <v>0</v>
      </c>
      <c r="H68" s="39">
        <v>0</v>
      </c>
      <c r="I68" s="40">
        <f>H68/H69</f>
        <v>0</v>
      </c>
      <c r="J68" s="39">
        <v>0</v>
      </c>
      <c r="K68" s="40">
        <f>J68/J69</f>
        <v>0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s="7" customFormat="1" ht="13.5" thickBot="1">
      <c r="A69" s="38" t="s">
        <v>26</v>
      </c>
      <c r="B69" s="60">
        <f>SUM(B59:B68)</f>
        <v>385.5</v>
      </c>
      <c r="C69" s="61">
        <f>SUM(C59:C68)</f>
        <v>1</v>
      </c>
      <c r="D69" s="60">
        <f>SUM(D59:D68)</f>
        <v>346</v>
      </c>
      <c r="E69" s="61">
        <f>SUM(E59:E68)</f>
        <v>0.9999999999999998</v>
      </c>
      <c r="F69" s="60">
        <f>SUM(F59:F68)</f>
        <v>297.98</v>
      </c>
      <c r="G69" s="61">
        <f>SUM(G59:G68)</f>
        <v>1</v>
      </c>
      <c r="H69" s="60">
        <f>SUM(H59:H68)</f>
        <v>356</v>
      </c>
      <c r="I69" s="61">
        <f>SUM(I59:I68)</f>
        <v>0.9999999999999999</v>
      </c>
      <c r="J69" s="60">
        <f>SUM(J59:J68)</f>
        <v>356</v>
      </c>
      <c r="K69" s="61">
        <f>SUM(K59:K68)</f>
        <v>1</v>
      </c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3" s="7" customFormat="1" ht="12.75">
      <c r="A70" s="42"/>
      <c r="B70" s="43"/>
      <c r="C70" s="44"/>
      <c r="D70" s="45"/>
      <c r="E70" s="37"/>
      <c r="F70" s="56"/>
      <c r="G70" s="57"/>
      <c r="H70" s="37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53" s="7" customFormat="1" ht="12.75">
      <c r="A71" s="42"/>
      <c r="B71" s="43"/>
      <c r="C71" s="44"/>
      <c r="D71" s="45"/>
      <c r="E71" s="37"/>
      <c r="F71" s="45"/>
      <c r="G71" s="37"/>
      <c r="H71" s="37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53" s="7" customFormat="1" ht="12.75">
      <c r="A72" s="42"/>
      <c r="B72" s="43"/>
      <c r="C72" s="44"/>
      <c r="D72" s="45"/>
      <c r="E72" s="37"/>
      <c r="F72" s="45"/>
      <c r="G72" s="37"/>
      <c r="H72" s="37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s="7" customFormat="1" ht="12.75">
      <c r="A73" s="42"/>
      <c r="B73" s="43"/>
      <c r="C73" s="44"/>
      <c r="D73" s="45"/>
      <c r="E73" s="37"/>
      <c r="F73" s="45"/>
      <c r="G73" s="37"/>
      <c r="H73" s="37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s="7" customFormat="1" ht="12.75">
      <c r="A74" s="42"/>
      <c r="B74" s="43"/>
      <c r="C74" s="44"/>
      <c r="D74" s="45"/>
      <c r="E74" s="37"/>
      <c r="F74" s="45"/>
      <c r="G74" s="37"/>
      <c r="H74" s="37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75" spans="1:53" s="7" customFormat="1" ht="12.75">
      <c r="A75" s="42"/>
      <c r="B75" s="43"/>
      <c r="C75" s="44"/>
      <c r="D75" s="45"/>
      <c r="E75" s="37"/>
      <c r="F75" s="45"/>
      <c r="G75" s="37"/>
      <c r="H75" s="37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</row>
    <row r="85" ht="12"/>
    <row r="86" ht="12"/>
    <row r="87" ht="14.25" customHeight="1"/>
    <row r="88" spans="1:9" ht="40.5" customHeight="1">
      <c r="A88" s="46"/>
      <c r="B88" s="64" t="s">
        <v>30</v>
      </c>
      <c r="C88" s="64"/>
      <c r="D88" s="64"/>
      <c r="E88" s="64"/>
      <c r="F88" s="64"/>
      <c r="G88" s="46"/>
      <c r="H88" s="47"/>
      <c r="I88" s="47"/>
    </row>
    <row r="89" ht="12.75" thickBot="1"/>
    <row r="90" spans="4:52" s="7" customFormat="1" ht="13.5" thickBot="1">
      <c r="D90" s="48">
        <v>2015</v>
      </c>
      <c r="E90" s="48">
        <v>2016</v>
      </c>
      <c r="F90" s="48">
        <v>2017</v>
      </c>
      <c r="G90" s="48">
        <v>2018</v>
      </c>
      <c r="H90" s="48">
        <v>2019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2:52" s="7" customFormat="1" ht="12.75">
      <c r="B91" s="38" t="s">
        <v>24</v>
      </c>
      <c r="C91" s="49"/>
      <c r="D91" s="50">
        <v>6</v>
      </c>
      <c r="E91" s="51">
        <v>7</v>
      </c>
      <c r="F91" s="51">
        <v>8</v>
      </c>
      <c r="G91" s="51">
        <v>5</v>
      </c>
      <c r="H91" s="51">
        <v>7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2:52" s="7" customFormat="1" ht="12.75">
      <c r="B92" s="38" t="s">
        <v>21</v>
      </c>
      <c r="C92" s="52"/>
      <c r="D92" s="50">
        <v>6</v>
      </c>
      <c r="E92" s="51">
        <v>8</v>
      </c>
      <c r="F92" s="51">
        <v>6</v>
      </c>
      <c r="G92" s="51">
        <v>5</v>
      </c>
      <c r="H92" s="51">
        <v>3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2:52" s="7" customFormat="1" ht="12.75">
      <c r="B93" s="38" t="s">
        <v>19</v>
      </c>
      <c r="C93" s="52"/>
      <c r="D93" s="50">
        <v>10</v>
      </c>
      <c r="E93" s="51">
        <v>3</v>
      </c>
      <c r="F93" s="51">
        <v>9</v>
      </c>
      <c r="G93" s="51">
        <v>19</v>
      </c>
      <c r="H93" s="51">
        <v>18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2:52" s="7" customFormat="1" ht="12.75">
      <c r="B94" s="38" t="s">
        <v>20</v>
      </c>
      <c r="C94" s="52"/>
      <c r="D94" s="50">
        <v>9</v>
      </c>
      <c r="E94" s="51">
        <v>10</v>
      </c>
      <c r="F94" s="51">
        <v>6</v>
      </c>
      <c r="G94" s="51">
        <v>11</v>
      </c>
      <c r="H94" s="51">
        <v>7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2:52" s="7" customFormat="1" ht="12.75">
      <c r="B95" s="41" t="s">
        <v>25</v>
      </c>
      <c r="C95" s="52"/>
      <c r="D95" s="50">
        <v>25</v>
      </c>
      <c r="E95" s="51">
        <v>27</v>
      </c>
      <c r="F95" s="51">
        <v>21</v>
      </c>
      <c r="G95" s="51">
        <v>32</v>
      </c>
      <c r="H95" s="51">
        <v>30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2:52" s="7" customFormat="1" ht="12.75">
      <c r="B96" s="41" t="s">
        <v>29</v>
      </c>
      <c r="C96" s="52"/>
      <c r="D96" s="50">
        <v>12</v>
      </c>
      <c r="E96" s="51">
        <v>11</v>
      </c>
      <c r="F96" s="51">
        <v>11</v>
      </c>
      <c r="G96" s="51"/>
      <c r="H96" s="51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2:52" s="7" customFormat="1" ht="15" customHeight="1">
      <c r="B97" s="38" t="s">
        <v>28</v>
      </c>
      <c r="C97" s="52"/>
      <c r="D97" s="50">
        <v>46</v>
      </c>
      <c r="E97" s="51">
        <v>43</v>
      </c>
      <c r="F97" s="51">
        <v>35</v>
      </c>
      <c r="G97" s="51">
        <v>46</v>
      </c>
      <c r="H97" s="51">
        <v>46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2:52" s="7" customFormat="1" ht="15" customHeight="1">
      <c r="B98" s="38" t="s">
        <v>23</v>
      </c>
      <c r="C98" s="52"/>
      <c r="D98" s="50">
        <v>5</v>
      </c>
      <c r="E98" s="51">
        <v>4</v>
      </c>
      <c r="F98" s="51">
        <v>3</v>
      </c>
      <c r="G98" s="51">
        <v>5</v>
      </c>
      <c r="H98" s="51">
        <v>4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2:53" ht="13.5" thickBot="1">
      <c r="B99" s="38" t="s">
        <v>22</v>
      </c>
      <c r="C99" s="49"/>
      <c r="D99" s="53">
        <v>3</v>
      </c>
      <c r="E99" s="54">
        <v>3</v>
      </c>
      <c r="F99" s="54">
        <v>1</v>
      </c>
      <c r="G99" s="54">
        <v>1</v>
      </c>
      <c r="H99" s="54">
        <v>0</v>
      </c>
      <c r="I99" s="5"/>
      <c r="BA99" s="4"/>
    </row>
    <row r="102" spans="2:63" ht="18.75" customHeight="1">
      <c r="B102" s="64" t="s">
        <v>31</v>
      </c>
      <c r="C102" s="64"/>
      <c r="D102" s="64"/>
      <c r="E102" s="64"/>
      <c r="F102" s="64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54:63" ht="12"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3:63" ht="12.75">
      <c r="C104" s="58">
        <v>17.09</v>
      </c>
      <c r="D104" s="42" t="s">
        <v>32</v>
      </c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5">
        <v>38.59</v>
      </c>
      <c r="D105" s="42" t="s">
        <v>33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11" ht="12"/>
  </sheetData>
  <sheetProtection/>
  <mergeCells count="15">
    <mergeCell ref="A2:I2"/>
    <mergeCell ref="A3:I3"/>
    <mergeCell ref="A10:I10"/>
    <mergeCell ref="A55:I55"/>
    <mergeCell ref="B12:D12"/>
    <mergeCell ref="E12:G12"/>
    <mergeCell ref="A11:G11"/>
    <mergeCell ref="B88:F88"/>
    <mergeCell ref="I12:J12"/>
    <mergeCell ref="D57:E57"/>
    <mergeCell ref="B102:F102"/>
    <mergeCell ref="B57:C57"/>
    <mergeCell ref="F57:G57"/>
    <mergeCell ref="H57:I57"/>
    <mergeCell ref="J57:K57"/>
  </mergeCells>
  <printOptions/>
  <pageMargins left="0.75" right="0.75" top="1" bottom="0.65" header="0.5" footer="0.5"/>
  <pageSetup horizontalDpi="600" verticalDpi="600"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ADOA LAN</dc:creator>
  <cp:keywords/>
  <dc:description/>
  <cp:lastModifiedBy>Katje Benoit</cp:lastModifiedBy>
  <cp:lastPrinted>2011-10-14T20:46:15Z</cp:lastPrinted>
  <dcterms:created xsi:type="dcterms:W3CDTF">2001-08-06T18:17:49Z</dcterms:created>
  <dcterms:modified xsi:type="dcterms:W3CDTF">2019-04-25T17:01:55Z</dcterms:modified>
  <cp:category/>
  <cp:version/>
  <cp:contentType/>
  <cp:contentStatus/>
</cp:coreProperties>
</file>