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150" yWindow="105" windowWidth="14100" windowHeight="13200"/>
  </bookViews>
  <sheets>
    <sheet name="Housing" sheetId="1" r:id="rId1"/>
  </sheets>
  <definedNames>
    <definedName name="_xlnm.Print_Area" localSheetId="0">Housing!$A$1:$I$109</definedName>
  </definedNames>
  <calcPr calcId="152511"/>
</workbook>
</file>

<file path=xl/calcChain.xml><?xml version="1.0" encoding="utf-8"?>
<calcChain xmlns="http://schemas.openxmlformats.org/spreadsheetml/2006/main">
  <c r="G23" i="1" l="1"/>
  <c r="D23" i="1"/>
  <c r="J70" i="1"/>
  <c r="K63" i="1" s="1"/>
  <c r="H70" i="1"/>
  <c r="I62" i="1" s="1"/>
  <c r="I61" i="1"/>
  <c r="I69" i="1"/>
  <c r="G22" i="1"/>
  <c r="D22" i="1"/>
  <c r="F70" i="1"/>
  <c r="G64" i="1" s="1"/>
  <c r="G21" i="1"/>
  <c r="D21" i="1"/>
  <c r="D70" i="1"/>
  <c r="E67" i="1" s="1"/>
  <c r="G20" i="1"/>
  <c r="D20" i="1"/>
  <c r="B70" i="1"/>
  <c r="C67" i="1" s="1"/>
  <c r="G18" i="1"/>
  <c r="G19" i="1"/>
  <c r="D18" i="1"/>
  <c r="D19" i="1"/>
  <c r="G17" i="1"/>
  <c r="G16" i="1"/>
  <c r="D17" i="1"/>
  <c r="D16" i="1"/>
  <c r="G15" i="1"/>
  <c r="D15" i="1"/>
  <c r="G63" i="1"/>
  <c r="C64" i="1"/>
  <c r="K61" i="1" l="1"/>
  <c r="K64" i="1"/>
  <c r="I66" i="1"/>
  <c r="G68" i="1"/>
  <c r="C65" i="1"/>
  <c r="E68" i="1"/>
  <c r="I64" i="1"/>
  <c r="E63" i="1"/>
  <c r="I67" i="1"/>
  <c r="K65" i="1"/>
  <c r="I68" i="1"/>
  <c r="K66" i="1"/>
  <c r="K67" i="1"/>
  <c r="K60" i="1"/>
  <c r="K68" i="1"/>
  <c r="K69" i="1"/>
  <c r="K62" i="1"/>
  <c r="E61" i="1"/>
  <c r="I65" i="1"/>
  <c r="I63" i="1"/>
  <c r="E60" i="1"/>
  <c r="I60" i="1"/>
  <c r="E65" i="1"/>
  <c r="G60" i="1"/>
  <c r="C60" i="1"/>
  <c r="E69" i="1"/>
  <c r="C69" i="1"/>
  <c r="E66" i="1"/>
  <c r="C63" i="1"/>
  <c r="G67" i="1"/>
  <c r="C68" i="1"/>
  <c r="C66" i="1"/>
  <c r="G69" i="1"/>
  <c r="G65" i="1"/>
  <c r="C61" i="1"/>
  <c r="G66" i="1"/>
  <c r="G61" i="1"/>
  <c r="E62" i="1"/>
  <c r="G62" i="1"/>
  <c r="E64" i="1"/>
  <c r="C62" i="1"/>
  <c r="K70" i="1" l="1"/>
  <c r="I70" i="1"/>
  <c r="E70" i="1"/>
  <c r="C70" i="1"/>
  <c r="G70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<sst xmlns="http://schemas.openxmlformats.org/spreadsheetml/2006/main" count="66" uniqueCount="38">
  <si>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</si>
  <si>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</si>
  <si>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</si>
  <si>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</si>
  <si>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</si>
  <si>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</si>
  <si>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</si>
  <si>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</si>
  <si>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</si>
  <si>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</si>
  <si>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</si>
  <si>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</si>
  <si>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</si>
  <si>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</si>
  <si>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</si>
  <si>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</si>
  <si>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</si>
  <si>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</si>
  <si>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</si>
  <si>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</si>
  <si>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</si>
  <si>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</si>
  <si>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</si>
  <si>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</si>
  <si>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</si>
  <si>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</si>
  <si>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</si>
  <si>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Housing, Department of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</si>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</sst>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7" formatCode="0.0%"/>
    <numFmt numFmtId="171" formatCode="0.0"/>
  </numFmts>
  <fonts count="22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7" fontId="2" fillId="0" borderId="11" xfId="2" applyNumberFormat="1" applyFont="1" applyBorder="1" applyAlignment="1">
      <alignment horizontal="center"/>
    </xf>
    <xf numFmtId="167" fontId="2" fillId="0" borderId="12" xfId="2" applyNumberFormat="1" applyFont="1" applyBorder="1" applyAlignment="1">
      <alignment horizontal="center"/>
    </xf>
    <xf numFmtId="167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7" fontId="10" fillId="0" borderId="16" xfId="2" applyNumberFormat="1" applyFont="1" applyBorder="1"/>
    <xf numFmtId="167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7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7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 applyAlignment="1">
      <alignment horizontal="center"/>
    </xf>
    <xf numFmtId="1" fontId="10" fillId="0" borderId="22" xfId="2" applyNumberFormat="1" applyFont="1" applyBorder="1"/>
    <xf numFmtId="1" fontId="10" fillId="0" borderId="23" xfId="2" applyNumberFormat="1" applyFont="1" applyBorder="1" applyAlignment="1">
      <alignment horizontal="center"/>
    </xf>
    <xf numFmtId="1" fontId="10" fillId="0" borderId="24" xfId="2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71" fontId="10" fillId="0" borderId="19" xfId="0" applyNumberFormat="1" applyFont="1" applyBorder="1" applyAlignment="1">
      <alignment horizontal="center"/>
    </xf>
    <xf numFmtId="171" fontId="10" fillId="0" borderId="22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6" xfId="0" applyNumberFormat="1" applyFont="1" applyBorder="1"/>
    <xf numFmtId="167" fontId="10" fillId="0" borderId="27" xfId="2" applyNumberFormat="1" applyFont="1" applyBorder="1"/>
    <xf numFmtId="0" fontId="2" fillId="0" borderId="0" xfId="0" applyFont="1" applyAlignment="1">
      <alignment horizontal="center"/>
    </xf>
    <xf numFmtId="167" fontId="2" fillId="0" borderId="0" xfId="2" applyNumberFormat="1" applyFont="1" applyAlignment="1">
      <alignment horizontal="center"/>
    </xf>
    <xf numFmtId="167" fontId="11" fillId="0" borderId="0" xfId="2" applyNumberFormat="1" applyFont="1" applyAlignment="1">
      <alignment horizontal="center"/>
    </xf>
    <xf numFmtId="167" fontId="2" fillId="0" borderId="29" xfId="2" applyNumberFormat="1" applyFont="1" applyBorder="1" applyAlignment="1">
      <alignment horizontal="center"/>
    </xf>
    <xf numFmtId="167" fontId="2" fillId="0" borderId="30" xfId="2" applyNumberFormat="1" applyFont="1" applyBorder="1" applyAlignment="1">
      <alignment horizontal="center"/>
    </xf>
    <xf numFmtId="167" fontId="2" fillId="0" borderId="31" xfId="2" applyNumberFormat="1" applyFont="1" applyBorder="1" applyAlignment="1">
      <alignment horizontal="center"/>
    </xf>
    <xf numFmtId="167" fontId="11" fillId="0" borderId="14" xfId="2" applyNumberFormat="1" applyFont="1" applyBorder="1" applyAlignment="1">
      <alignment horizontal="center"/>
    </xf>
    <xf numFmtId="167" fontId="11" fillId="0" borderId="6" xfId="2" applyNumberFormat="1" applyFont="1" applyBorder="1" applyAlignment="1">
      <alignment horizontal="center"/>
    </xf>
    <xf numFmtId="167" fontId="11" fillId="0" borderId="7" xfId="2" applyNumberFormat="1" applyFont="1" applyBorder="1" applyAlignment="1">
      <alignment horizontal="center"/>
    </xf>
    <xf numFmtId="167" fontId="11" fillId="0" borderId="32" xfId="2" applyNumberFormat="1" applyFont="1" applyBorder="1" applyAlignment="1">
      <alignment horizontal="center"/>
    </xf>
    <xf numFmtId="0" fontId="14" fillId="0" borderId="0" xfId="0" applyFont="1"/>
    <xf numFmtId="9" fontId="2" fillId="0" borderId="35" xfId="2" applyFont="1" applyBorder="1"/>
    <xf numFmtId="0" fontId="19" fillId="0" borderId="1" xfId="0" applyFont="1" applyBorder="1"/>
    <xf numFmtId="3" fontId="10" fillId="0" borderId="5" xfId="0" applyNumberFormat="1" applyFont="1" applyBorder="1"/>
    <xf numFmtId="167" fontId="10" fillId="0" borderId="36" xfId="2" applyNumberFormat="1" applyFont="1" applyBorder="1"/>
    <xf numFmtId="167" fontId="10" fillId="0" borderId="35" xfId="2" applyNumberFormat="1" applyFont="1" applyBorder="1"/>
    <xf numFmtId="0" fontId="10" fillId="0" borderId="37" xfId="0" applyFont="1" applyBorder="1" applyAlignment="1">
      <alignment horizontal="center"/>
    </xf>
    <xf numFmtId="0" fontId="20" fillId="0" borderId="12" xfId="0" applyFont="1" applyBorder="1" applyAlignment="1"/>
    <xf numFmtId="167" fontId="10" fillId="0" borderId="2" xfId="2" applyNumberFormat="1" applyFont="1" applyBorder="1"/>
    <xf numFmtId="167" fontId="10" fillId="0" borderId="3" xfId="2" applyNumberFormat="1" applyFont="1" applyBorder="1"/>
    <xf numFmtId="0" fontId="10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4" fillId="0" borderId="34" xfId="0" applyFont="1" applyBorder="1"/>
    <xf numFmtId="0" fontId="14" fillId="0" borderId="33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167" fontId="2" fillId="0" borderId="14" xfId="2" applyNumberFormat="1" applyFont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7" xfId="2" applyNumberFormat="1" applyFont="1" applyBorder="1" applyAlignment="1">
      <alignment horizontal="center"/>
    </xf>
    <xf numFmtId="167" fontId="2" fillId="0" borderId="32" xfId="2" applyNumberFormat="1" applyFont="1" applyBorder="1" applyAlignment="1">
      <alignment horizontal="center"/>
    </xf>
    <xf numFmtId="9" fontId="18" fillId="0" borderId="3" xfId="0" applyNumberFormat="1" applyFont="1" applyBorder="1"/>
    <xf numFmtId="0" fontId="2" fillId="0" borderId="28" xfId="0" applyFont="1" applyBorder="1" applyAlignment="1">
      <alignment horizontal="center"/>
    </xf>
    <xf numFmtId="0" fontId="21" fillId="0" borderId="1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041265675123941"/>
          <c:y val="3.7414965986394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137557952034258E-2"/>
          <c:y val="0.1564631047483018"/>
          <c:w val="0.87457191421672675"/>
          <c:h val="0.6394579063626247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Housing!$B$58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Housing!$A$61:$A$69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Housing!$C$61:$C$69</c:f>
              <c:numCache>
                <c:formatCode>0.0%</c:formatCode>
                <c:ptCount val="9"/>
                <c:pt idx="0">
                  <c:v>2.7006904020576688E-2</c:v>
                </c:pt>
                <c:pt idx="1">
                  <c:v>0</c:v>
                </c:pt>
                <c:pt idx="2">
                  <c:v>8.799241911466088E-2</c:v>
                </c:pt>
                <c:pt idx="3">
                  <c:v>7.1070800054149175E-2</c:v>
                </c:pt>
                <c:pt idx="4">
                  <c:v>1.6921619060511709E-3</c:v>
                </c:pt>
                <c:pt idx="5">
                  <c:v>3.3843238121023418E-2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Housing!$D$58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Housing!$A$61:$A$69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Housing!$E$61:$E$69</c:f>
              <c:numCache>
                <c:formatCode>0.0%</c:formatCode>
                <c:ptCount val="9"/>
                <c:pt idx="0">
                  <c:v>2.9259259259259259E-2</c:v>
                </c:pt>
                <c:pt idx="1">
                  <c:v>0</c:v>
                </c:pt>
                <c:pt idx="2">
                  <c:v>0.1</c:v>
                </c:pt>
                <c:pt idx="3">
                  <c:v>4.4444444444444446E-2</c:v>
                </c:pt>
                <c:pt idx="4">
                  <c:v>0</c:v>
                </c:pt>
                <c:pt idx="5">
                  <c:v>3.7037037037037038E-3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Housing!$F$58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Housing!$A$61:$A$69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Housing!$G$61:$G$69</c:f>
              <c:numCache>
                <c:formatCode>0.0%</c:formatCode>
                <c:ptCount val="9"/>
                <c:pt idx="0">
                  <c:v>9.2209856915739258E-3</c:v>
                </c:pt>
                <c:pt idx="1">
                  <c:v>0</c:v>
                </c:pt>
                <c:pt idx="2">
                  <c:v>0.10174880763116058</c:v>
                </c:pt>
                <c:pt idx="3">
                  <c:v>7.9491255961844198E-2</c:v>
                </c:pt>
                <c:pt idx="4">
                  <c:v>4.7694753577106515E-3</c:v>
                </c:pt>
                <c:pt idx="5">
                  <c:v>3.1796502384737681E-3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3"/>
          <c:tx>
            <c:strRef>
              <c:f>Housing!$H$58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Housing!$A$61:$A$69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Housing!$I$61:$I$69</c:f>
              <c:numCache>
                <c:formatCode>0.0%</c:formatCode>
                <c:ptCount val="9"/>
                <c:pt idx="0">
                  <c:v>8.5925925925925926E-3</c:v>
                </c:pt>
                <c:pt idx="1">
                  <c:v>0</c:v>
                </c:pt>
                <c:pt idx="2">
                  <c:v>5.6296296296296296E-2</c:v>
                </c:pt>
                <c:pt idx="3">
                  <c:v>8.5925925925925919E-2</c:v>
                </c:pt>
                <c:pt idx="4">
                  <c:v>7.4074074074074077E-3</c:v>
                </c:pt>
                <c:pt idx="5">
                  <c:v>2.9629629629629628E-3</c:v>
                </c:pt>
                <c:pt idx="6">
                  <c:v>2.9629629629629628E-3</c:v>
                </c:pt>
                <c:pt idx="7">
                  <c:v>0</c:v>
                </c:pt>
                <c:pt idx="8">
                  <c:v>1.4814814814814815E-2</c:v>
                </c:pt>
              </c:numCache>
            </c:numRef>
          </c:val>
        </c:ser>
        <c:ser>
          <c:idx val="2"/>
          <c:order val="4"/>
          <c:tx>
            <c:strRef>
              <c:f>Housing!$J$58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Housing!$A$61:$A$69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Housing!$K$61:$K$69</c:f>
              <c:numCache>
                <c:formatCode>0.0%</c:formatCode>
                <c:ptCount val="9"/>
                <c:pt idx="0">
                  <c:v>4.4529750479846445E-3</c:v>
                </c:pt>
                <c:pt idx="1">
                  <c:v>0</c:v>
                </c:pt>
                <c:pt idx="2">
                  <c:v>1.5355086372360844E-2</c:v>
                </c:pt>
                <c:pt idx="3">
                  <c:v>3.838771593090211E-3</c:v>
                </c:pt>
                <c:pt idx="4">
                  <c:v>5.7581573896353169E-3</c:v>
                </c:pt>
                <c:pt idx="5">
                  <c:v>0</c:v>
                </c:pt>
                <c:pt idx="6">
                  <c:v>0.57581573896353166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3624"/>
        <c:axId val="9944016"/>
      </c:barChart>
      <c:catAx>
        <c:axId val="9943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94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44016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943624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8525647257059"/>
          <c:y val="0.94558144517649578"/>
          <c:w val="0.33825410712549825"/>
          <c:h val="5.44185548235042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517274037905016"/>
          <c:w val="0.86080740042532411"/>
          <c:h val="0.5862081303208561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Housing!$A$14:$A$23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Housing!$B$14:$B$23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Housing!$A$14:$A$23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Housing!$C$14:$C$23</c:f>
              <c:numCache>
                <c:formatCode>0.0%</c:formatCode>
                <c:ptCount val="10"/>
                <c:pt idx="0">
                  <c:v>0.83030000000000004</c:v>
                </c:pt>
                <c:pt idx="1">
                  <c:v>0.87970000000000004</c:v>
                </c:pt>
                <c:pt idx="2">
                  <c:v>0.81820000000000004</c:v>
                </c:pt>
                <c:pt idx="3">
                  <c:v>0.7954</c:v>
                </c:pt>
                <c:pt idx="4">
                  <c:v>0.72589999999999999</c:v>
                </c:pt>
                <c:pt idx="5">
                  <c:v>0.79600000000000004</c:v>
                </c:pt>
                <c:pt idx="6">
                  <c:v>0.8226</c:v>
                </c:pt>
                <c:pt idx="7">
                  <c:v>0.80159999999999998</c:v>
                </c:pt>
                <c:pt idx="8">
                  <c:v>0.82099999999999995</c:v>
                </c:pt>
                <c:pt idx="9">
                  <c:v>0.39479999999999998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Housing!$A$14:$A$23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Housing!$I$14:$I$23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44408"/>
        <c:axId val="9944800"/>
      </c:lineChart>
      <c:catAx>
        <c:axId val="9944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94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448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94440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666734483782894"/>
          <c:w val="0.85714439021074829"/>
          <c:h val="0.5791690233114554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Housing!$A$14:$A$23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Housing!$E$14:$E$23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Housing!$A$14:$A$23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Housing!$F$14:$F$23</c:f>
              <c:numCache>
                <c:formatCode>0.0%</c:formatCode>
                <c:ptCount val="10"/>
                <c:pt idx="0">
                  <c:v>0.84009999999999996</c:v>
                </c:pt>
                <c:pt idx="1">
                  <c:v>0.87619999999999998</c:v>
                </c:pt>
                <c:pt idx="2">
                  <c:v>0.77680000000000005</c:v>
                </c:pt>
                <c:pt idx="3">
                  <c:v>0.75790000000000002</c:v>
                </c:pt>
                <c:pt idx="4">
                  <c:v>0.6714</c:v>
                </c:pt>
                <c:pt idx="5">
                  <c:v>0.78600000000000003</c:v>
                </c:pt>
                <c:pt idx="6">
                  <c:v>0.80189999999999995</c:v>
                </c:pt>
                <c:pt idx="7">
                  <c:v>0.77459999999999996</c:v>
                </c:pt>
                <c:pt idx="8">
                  <c:v>0.81620000000000004</c:v>
                </c:pt>
                <c:pt idx="9">
                  <c:v>0.45119999999999999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Housing!$A$14:$A$23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Housing!$J$14:$J$23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746368"/>
        <c:axId val="798746760"/>
      </c:lineChart>
      <c:catAx>
        <c:axId val="7987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874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7467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87463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70</xdr:row>
      <xdr:rowOff>152400</xdr:rowOff>
    </xdr:from>
    <xdr:to>
      <xdr:col>8</xdr:col>
      <xdr:colOff>66675</xdr:colOff>
      <xdr:row>89</xdr:row>
      <xdr:rowOff>0</xdr:rowOff>
    </xdr:to>
    <xdr:graphicFrame macro="">
      <xdr:nvGraphicFramePr>
        <xdr:cNvPr id="2499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23</xdr:row>
      <xdr:rowOff>114300</xdr:rowOff>
    </xdr:from>
    <xdr:to>
      <xdr:col>6</xdr:col>
      <xdr:colOff>523875</xdr:colOff>
      <xdr:row>38</xdr:row>
      <xdr:rowOff>47625</xdr:rowOff>
    </xdr:to>
    <xdr:graphicFrame macro="">
      <xdr:nvGraphicFramePr>
        <xdr:cNvPr id="24994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133350</xdr:rowOff>
    </xdr:from>
    <xdr:to>
      <xdr:col>6</xdr:col>
      <xdr:colOff>504825</xdr:colOff>
      <xdr:row>53</xdr:row>
      <xdr:rowOff>133350</xdr:rowOff>
    </xdr:to>
    <xdr:graphicFrame macro="">
      <xdr:nvGraphicFramePr>
        <xdr:cNvPr id="24994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113</xdr:row>
      <xdr:rowOff>114300</xdr:rowOff>
    </xdr:from>
    <xdr:to>
      <xdr:col>0</xdr:col>
      <xdr:colOff>771525</xdr:colOff>
      <xdr:row>115</xdr:row>
      <xdr:rowOff>0</xdr:rowOff>
    </xdr:to>
    <xdr:sp macro="" textlink="">
      <xdr:nvSpPr>
        <xdr:cNvPr id="249949" name="Text Box 27"/>
        <xdr:cNvSpPr txBox="1">
          <a:spLocks noChangeArrowheads="1"/>
        </xdr:cNvSpPr>
      </xdr:nvSpPr>
      <xdr:spPr bwMode="auto">
        <a:xfrm>
          <a:off x="695325" y="19192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714376</xdr:colOff>
      <xdr:row>23</xdr:row>
      <xdr:rowOff>104775</xdr:rowOff>
    </xdr:from>
    <xdr:to>
      <xdr:col>8</xdr:col>
      <xdr:colOff>647701</xdr:colOff>
      <xdr:row>27</xdr:row>
      <xdr:rowOff>76200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38776" y="4343400"/>
          <a:ext cx="1409700" cy="581025"/>
        </a:xfrm>
        <a:prstGeom prst="borderCallout1">
          <a:avLst>
            <a:gd name="adj1" fmla="val 12194"/>
            <a:gd name="adj2" fmla="val -8931"/>
            <a:gd name="adj3" fmla="val 20286"/>
            <a:gd name="adj4" fmla="val -19695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619126</xdr:colOff>
      <xdr:row>38</xdr:row>
      <xdr:rowOff>38100</xdr:rowOff>
    </xdr:from>
    <xdr:to>
      <xdr:col>8</xdr:col>
      <xdr:colOff>647701</xdr:colOff>
      <xdr:row>42</xdr:row>
      <xdr:rowOff>76200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43526" y="6305550"/>
          <a:ext cx="876300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806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249952" name="Text Box 54"/>
        <xdr:cNvSpPr txBox="1">
          <a:spLocks noChangeArrowheads="1"/>
        </xdr:cNvSpPr>
      </xdr:nvSpPr>
      <xdr:spPr bwMode="auto">
        <a:xfrm>
          <a:off x="3648075" y="15078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209550</xdr:colOff>
      <xdr:row>87</xdr:row>
      <xdr:rowOff>114300</xdr:rowOff>
    </xdr:from>
    <xdr:ext cx="1445763" cy="15987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09550" y="144018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249954" name="Text Box 68"/>
        <xdr:cNvSpPr txBox="1">
          <a:spLocks noChangeArrowheads="1"/>
        </xdr:cNvSpPr>
      </xdr:nvSpPr>
      <xdr:spPr bwMode="auto">
        <a:xfrm>
          <a:off x="3648075" y="15078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55" name="Text Box 69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56" name="Text Box 70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57" name="Text Box 71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58" name="Text Box 72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59" name="Text Box 73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60" name="Text Box 74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61" name="Text Box 75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62" name="Text Box 76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249963" name="Text Box 77"/>
        <xdr:cNvSpPr txBox="1">
          <a:spLocks noChangeArrowheads="1"/>
        </xdr:cNvSpPr>
      </xdr:nvSpPr>
      <xdr:spPr bwMode="auto">
        <a:xfrm>
          <a:off x="364807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249964" name="Text Box 78"/>
        <xdr:cNvSpPr txBox="1">
          <a:spLocks noChangeArrowheads="1"/>
        </xdr:cNvSpPr>
      </xdr:nvSpPr>
      <xdr:spPr bwMode="auto">
        <a:xfrm>
          <a:off x="364807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65" name="Text Box 79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66" name="Text Box 80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67" name="Text Box 81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68" name="Text Box 82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69" name="Text Box 83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70" name="Text Box 84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71" name="Text Box 85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72" name="Text Box 86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73" name="Text Box 87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249974" name="Text Box 88"/>
        <xdr:cNvSpPr txBox="1">
          <a:spLocks noChangeArrowheads="1"/>
        </xdr:cNvSpPr>
      </xdr:nvSpPr>
      <xdr:spPr bwMode="auto">
        <a:xfrm>
          <a:off x="69532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249975" name="Text Box 89"/>
        <xdr:cNvSpPr txBox="1">
          <a:spLocks noChangeArrowheads="1"/>
        </xdr:cNvSpPr>
      </xdr:nvSpPr>
      <xdr:spPr bwMode="auto">
        <a:xfrm>
          <a:off x="364807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249976" name="Text Box 90"/>
        <xdr:cNvSpPr txBox="1">
          <a:spLocks noChangeArrowheads="1"/>
        </xdr:cNvSpPr>
      </xdr:nvSpPr>
      <xdr:spPr bwMode="auto">
        <a:xfrm>
          <a:off x="3648075" y="1775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0.9435</cdr:x>
      <cdr:y>0.53454</cdr:y>
    </cdr:from>
    <cdr:to>
      <cdr:x>0.99215</cdr:x>
      <cdr:y>0.70843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0335" y="1491483"/>
          <a:ext cx="269699" cy="483594"/>
        </a:xfrm>
        <a:prstGeom xmlns:a="http://schemas.openxmlformats.org/drawingml/2006/main" prst="upArrow">
          <a:avLst>
            <a:gd name="adj1" fmla="val 50000"/>
            <a:gd name="adj2" fmla="val 4490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0.2971</cdr:y>
    </cdr:from>
    <cdr:to>
      <cdr:x>0.99086</cdr:x>
      <cdr:y>0.46578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2534"/>
          <a:ext cx="226335" cy="374368"/>
        </a:xfrm>
        <a:prstGeom xmlns:a="http://schemas.openxmlformats.org/drawingml/2006/main" prst="downArrow">
          <a:avLst>
            <a:gd name="adj1" fmla="val 50000"/>
            <a:gd name="adj2" fmla="val 4135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0.30087</cdr:y>
    </cdr:from>
    <cdr:to>
      <cdr:x>0.99061</cdr:x>
      <cdr:y>0.46813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3830"/>
          <a:ext cx="228893" cy="383948"/>
        </a:xfrm>
        <a:prstGeom xmlns:a="http://schemas.openxmlformats.org/drawingml/2006/main" prst="downArrow">
          <a:avLst>
            <a:gd name="adj1" fmla="val 50000"/>
            <a:gd name="adj2" fmla="val 4193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109"/>
  <sheetViews>
    <sheetView showGridLines="0" tabSelected="1" topLeftCell="A52" zoomScaleNormal="100" zoomScaleSheetLayoutView="100" workbookViewId="0">
      <selection activeCell="L15" sqref="L15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0.7109375" style="4" customWidth="1"/>
    <col min="9" max="9" width="11.42578125" style="4" customWidth="1"/>
    <col min="10" max="12" width="11.42578125" style="5" customWidth="1"/>
    <col min="13" max="13" width="11.7109375" style="5" customWidth="1"/>
    <col min="14" max="51" width="5" style="5" customWidth="1"/>
    <col min="52" max="65" width="11.42578125" style="5" customWidth="1"/>
    <col min="66" max="16384" width="11.42578125" style="4"/>
  </cols>
  <sheetData>
    <row r="1" spans="1:64" ht="15" customHeight="1"/>
    <row r="2" spans="1:64" ht="22.5">
      <c r="A2" s="85" t="s">
        <v>27</v>
      </c>
      <c r="B2" s="85"/>
      <c r="C2" s="85"/>
      <c r="D2" s="85"/>
      <c r="E2" s="85"/>
      <c r="F2" s="85"/>
      <c r="G2" s="85"/>
      <c r="H2" s="86"/>
      <c r="I2" s="86"/>
      <c r="J2" s="6"/>
    </row>
    <row r="3" spans="1:64" ht="15.75" customHeight="1">
      <c r="A3" s="87" t="s">
        <v>36</v>
      </c>
      <c r="B3" s="87"/>
      <c r="C3" s="87"/>
      <c r="D3" s="87"/>
      <c r="E3" s="87"/>
      <c r="F3" s="87"/>
      <c r="G3" s="87"/>
      <c r="H3" s="86"/>
      <c r="I3" s="86"/>
      <c r="J3" s="6"/>
    </row>
    <row r="4" spans="1:64" ht="6.75" customHeight="1">
      <c r="F4" s="7"/>
    </row>
    <row r="5" spans="1:64" ht="13.5" thickBot="1">
      <c r="F5" s="7"/>
    </row>
    <row r="6" spans="1:64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 t="s">
        <v>35</v>
      </c>
      <c r="F6" s="9">
        <v>2016</v>
      </c>
      <c r="G6" s="9">
        <v>2017</v>
      </c>
      <c r="H6" s="9">
        <v>2018</v>
      </c>
      <c r="I6" s="104">
        <v>2019</v>
      </c>
      <c r="J6" s="105">
        <v>2020</v>
      </c>
      <c r="K6" s="75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1" customFormat="1" ht="15">
      <c r="A7" s="10" t="s">
        <v>15</v>
      </c>
      <c r="B7" s="11">
        <v>0.96</v>
      </c>
      <c r="C7" s="11">
        <v>0.92</v>
      </c>
      <c r="D7" s="11">
        <v>1</v>
      </c>
      <c r="E7" s="11">
        <v>1</v>
      </c>
      <c r="F7" s="11">
        <v>0.83</v>
      </c>
      <c r="G7" s="11">
        <v>0.80300000000000005</v>
      </c>
      <c r="H7" s="11">
        <v>0.80300000000000005</v>
      </c>
      <c r="I7" s="74">
        <v>0.92649999999999999</v>
      </c>
      <c r="J7" s="103">
        <v>0.98</v>
      </c>
      <c r="K7" s="103">
        <v>0.88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D8" s="3" t="s">
        <v>34</v>
      </c>
    </row>
    <row r="9" spans="1:64" ht="15" customHeight="1">
      <c r="D9" s="3"/>
    </row>
    <row r="10" spans="1:64" ht="18.75">
      <c r="A10" s="88" t="s">
        <v>26</v>
      </c>
      <c r="B10" s="88"/>
      <c r="C10" s="88"/>
      <c r="D10" s="88"/>
      <c r="E10" s="88"/>
      <c r="F10" s="88"/>
      <c r="G10" s="88"/>
      <c r="H10" s="89"/>
      <c r="I10" s="89"/>
    </row>
    <row r="11" spans="1:64" ht="12" customHeight="1" thickBot="1">
      <c r="A11" s="96"/>
      <c r="B11" s="96"/>
      <c r="C11" s="96"/>
      <c r="D11" s="96"/>
      <c r="E11" s="96"/>
      <c r="F11" s="96"/>
      <c r="G11" s="96"/>
      <c r="H11" s="12"/>
    </row>
    <row r="12" spans="1:64" s="1" customFormat="1" ht="15.75" thickBot="1">
      <c r="B12" s="91" t="s">
        <v>10</v>
      </c>
      <c r="C12" s="92"/>
      <c r="D12" s="93"/>
      <c r="E12" s="91" t="s">
        <v>13</v>
      </c>
      <c r="F12" s="94"/>
      <c r="G12" s="95"/>
      <c r="H12" s="13" t="s">
        <v>21</v>
      </c>
      <c r="I12" s="98" t="s">
        <v>24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63" t="s">
        <v>17</v>
      </c>
      <c r="J13" s="63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1" customFormat="1" ht="15">
      <c r="A14" s="21">
        <v>2011</v>
      </c>
      <c r="B14" s="22">
        <v>0.6</v>
      </c>
      <c r="C14" s="23">
        <v>0.83030000000000004</v>
      </c>
      <c r="D14" s="24">
        <v>0.246</v>
      </c>
      <c r="E14" s="22">
        <v>0.6</v>
      </c>
      <c r="F14" s="23">
        <v>0.84009999999999996</v>
      </c>
      <c r="G14" s="24">
        <v>0.29699999999999999</v>
      </c>
      <c r="H14" s="25" t="s">
        <v>25</v>
      </c>
      <c r="I14" s="64">
        <v>0.69499999999999995</v>
      </c>
      <c r="J14" s="64">
        <v>0.66600000000000004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1" customFormat="1" ht="15">
      <c r="A15" s="21">
        <v>2012</v>
      </c>
      <c r="B15" s="22">
        <v>0.6</v>
      </c>
      <c r="C15" s="23">
        <v>0.87970000000000004</v>
      </c>
      <c r="D15" s="24">
        <f t="shared" ref="D15:D20" si="0">(C15-C14)/C14</f>
        <v>5.949656750572082E-2</v>
      </c>
      <c r="E15" s="22">
        <v>0.6</v>
      </c>
      <c r="F15" s="23">
        <v>0.87619999999999998</v>
      </c>
      <c r="G15" s="24">
        <f t="shared" ref="G15:G20" si="1">(F15-F14)/F14</f>
        <v>4.2971074872039071E-2</v>
      </c>
      <c r="H15" s="25" t="s">
        <v>25</v>
      </c>
      <c r="I15" s="64">
        <v>0.69389999999999996</v>
      </c>
      <c r="J15" s="64">
        <v>0.66639999999999999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1" customFormat="1" ht="15">
      <c r="A16" s="21">
        <v>2013</v>
      </c>
      <c r="B16" s="22">
        <v>0.6</v>
      </c>
      <c r="C16" s="23">
        <v>0.81820000000000004</v>
      </c>
      <c r="D16" s="24">
        <f t="shared" si="0"/>
        <v>-6.9910196657951576E-2</v>
      </c>
      <c r="E16" s="22">
        <v>0.6</v>
      </c>
      <c r="F16" s="23">
        <v>0.77680000000000005</v>
      </c>
      <c r="G16" s="24">
        <f t="shared" si="1"/>
        <v>-0.1134444190824012</v>
      </c>
      <c r="H16" s="25" t="s">
        <v>25</v>
      </c>
      <c r="I16" s="64">
        <v>0.70809999999999995</v>
      </c>
      <c r="J16" s="64">
        <v>0.67410000000000003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5" s="1" customFormat="1" ht="15">
      <c r="A17" s="21">
        <v>2015</v>
      </c>
      <c r="B17" s="22">
        <v>0.6</v>
      </c>
      <c r="C17" s="23">
        <v>0.7954</v>
      </c>
      <c r="D17" s="24">
        <f t="shared" si="0"/>
        <v>-2.786604742116847E-2</v>
      </c>
      <c r="E17" s="22">
        <v>0.6</v>
      </c>
      <c r="F17" s="23">
        <v>0.75790000000000002</v>
      </c>
      <c r="G17" s="24">
        <f t="shared" si="1"/>
        <v>-2.4330587023686956E-2</v>
      </c>
      <c r="H17" s="25" t="s">
        <v>25</v>
      </c>
      <c r="I17" s="64">
        <v>0.70830000000000004</v>
      </c>
      <c r="J17" s="64">
        <v>0.66800000000000004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5" s="30" customFormat="1" ht="15">
      <c r="A18" s="21">
        <v>2016</v>
      </c>
      <c r="B18" s="22">
        <v>0.6</v>
      </c>
      <c r="C18" s="23">
        <v>0.72589999999999999</v>
      </c>
      <c r="D18" s="24">
        <f t="shared" si="0"/>
        <v>-8.7377420165954248E-2</v>
      </c>
      <c r="E18" s="22">
        <v>0.6</v>
      </c>
      <c r="F18" s="23">
        <v>0.6714</v>
      </c>
      <c r="G18" s="24">
        <f t="shared" si="1"/>
        <v>-0.11413115186700094</v>
      </c>
      <c r="H18" s="25" t="s">
        <v>25</v>
      </c>
      <c r="I18" s="64">
        <v>0.71579999999999999</v>
      </c>
      <c r="J18" s="64">
        <v>0.67889999999999995</v>
      </c>
      <c r="K18" s="20"/>
      <c r="L18" s="20"/>
      <c r="M18" s="20"/>
      <c r="N18" s="20"/>
      <c r="O18" s="20"/>
      <c r="P18" s="20"/>
      <c r="Q18" s="20"/>
      <c r="R18" s="20"/>
      <c r="S18" s="29"/>
      <c r="T18" s="20"/>
      <c r="U18" s="20"/>
      <c r="V18" s="20"/>
      <c r="W18" s="29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5" s="1" customFormat="1" ht="15">
      <c r="A19" s="21">
        <v>2017</v>
      </c>
      <c r="B19" s="22">
        <v>0.6</v>
      </c>
      <c r="C19" s="23">
        <v>0.79600000000000004</v>
      </c>
      <c r="D19" s="24">
        <f t="shared" si="0"/>
        <v>9.6569775451164144E-2</v>
      </c>
      <c r="E19" s="22">
        <v>0.6</v>
      </c>
      <c r="F19" s="23">
        <v>0.78600000000000003</v>
      </c>
      <c r="G19" s="24">
        <f t="shared" si="1"/>
        <v>0.17068811438784634</v>
      </c>
      <c r="H19" s="25" t="s">
        <v>25</v>
      </c>
      <c r="I19" s="64">
        <v>0.75170000000000003</v>
      </c>
      <c r="J19" s="64">
        <v>0.71889999999999998</v>
      </c>
      <c r="K19" s="2"/>
      <c r="L19" s="2"/>
      <c r="M19" s="2"/>
      <c r="N19" s="2"/>
      <c r="O19" s="2"/>
      <c r="P19" s="2"/>
      <c r="Q19" s="2"/>
      <c r="R19" s="2"/>
      <c r="S19" s="26"/>
      <c r="T19" s="20"/>
      <c r="U19" s="2"/>
      <c r="V19" s="2"/>
      <c r="W19" s="26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5" ht="15.75" thickBot="1">
      <c r="A20" s="21">
        <v>2018</v>
      </c>
      <c r="B20" s="66">
        <v>0.6</v>
      </c>
      <c r="C20" s="67">
        <v>0.8226</v>
      </c>
      <c r="D20" s="68">
        <f t="shared" si="0"/>
        <v>3.3417085427135625E-2</v>
      </c>
      <c r="E20" s="66">
        <v>0.6</v>
      </c>
      <c r="F20" s="67">
        <v>0.80189999999999995</v>
      </c>
      <c r="G20" s="68">
        <f t="shared" si="1"/>
        <v>2.0229007633587676E-2</v>
      </c>
      <c r="H20" s="25" t="s">
        <v>25</v>
      </c>
      <c r="I20" s="64">
        <v>0.75929999999999997</v>
      </c>
      <c r="J20" s="64">
        <v>0.71540000000000004</v>
      </c>
      <c r="T20" s="33"/>
      <c r="X20" s="33"/>
    </row>
    <row r="21" spans="1:65" s="73" customFormat="1" ht="15.75" thickBot="1">
      <c r="A21" s="21">
        <v>2019</v>
      </c>
      <c r="B21" s="99">
        <v>0.6</v>
      </c>
      <c r="C21" s="100">
        <v>0.80159999999999998</v>
      </c>
      <c r="D21" s="101">
        <f>(C21-C20)/C20</f>
        <v>-2.552881108679798E-2</v>
      </c>
      <c r="E21" s="102">
        <v>0.6</v>
      </c>
      <c r="F21" s="100">
        <v>0.77459999999999996</v>
      </c>
      <c r="G21" s="101">
        <f>(F21-F20)/F20</f>
        <v>-3.4044145155256257E-2</v>
      </c>
      <c r="H21" s="25" t="s">
        <v>25</v>
      </c>
      <c r="I21" s="64">
        <v>0.73650000000000004</v>
      </c>
      <c r="J21" s="64">
        <v>0.69230000000000003</v>
      </c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s="73" customFormat="1" ht="15.75" thickBot="1">
      <c r="A22" s="21">
        <v>2020</v>
      </c>
      <c r="B22" s="99">
        <v>0.6</v>
      </c>
      <c r="C22" s="100">
        <v>0.82099999999999995</v>
      </c>
      <c r="D22" s="101">
        <f>(C22-C21)/C21</f>
        <v>2.4201596806387192E-2</v>
      </c>
      <c r="E22" s="102">
        <v>0.6</v>
      </c>
      <c r="F22" s="100">
        <v>0.81620000000000004</v>
      </c>
      <c r="G22" s="101">
        <f>(F22-F21)/F21</f>
        <v>5.3705138135812139E-2</v>
      </c>
      <c r="H22" s="25" t="s">
        <v>25</v>
      </c>
      <c r="I22" s="64">
        <v>0.73740000000000006</v>
      </c>
      <c r="J22" s="64">
        <v>0.70799999999999996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s="73" customFormat="1" ht="15" thickBot="1">
      <c r="A23" s="27">
        <v>2021</v>
      </c>
      <c r="B23" s="69">
        <v>0.6</v>
      </c>
      <c r="C23" s="70">
        <v>0.39479999999999998</v>
      </c>
      <c r="D23" s="71">
        <f>(C23-C22)/C22</f>
        <v>-0.51912302070645555</v>
      </c>
      <c r="E23" s="72">
        <v>0.6</v>
      </c>
      <c r="F23" s="70">
        <v>0.45119999999999999</v>
      </c>
      <c r="G23" s="71">
        <f>(F23-F22)/F22</f>
        <v>-0.44719431511884344</v>
      </c>
      <c r="H23" s="28" t="s">
        <v>37</v>
      </c>
      <c r="I23" s="65">
        <v>0.48699999999999999</v>
      </c>
      <c r="J23" s="65">
        <v>0.46700000000000003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1:65">
      <c r="T24" s="31"/>
      <c r="U24" s="32"/>
      <c r="X24" s="31"/>
      <c r="Y24" s="32"/>
    </row>
    <row r="25" spans="1:65">
      <c r="T25" s="31"/>
      <c r="U25" s="32"/>
      <c r="X25" s="31"/>
      <c r="Y25" s="32"/>
    </row>
    <row r="26" spans="1:65">
      <c r="T26" s="31"/>
      <c r="U26" s="32"/>
      <c r="X26" s="31"/>
      <c r="Y26" s="32"/>
    </row>
    <row r="27" spans="1:65">
      <c r="T27" s="31"/>
      <c r="U27" s="32"/>
      <c r="X27" s="31"/>
      <c r="Y27" s="32"/>
    </row>
    <row r="28" spans="1:65">
      <c r="T28" s="31"/>
      <c r="U28" s="32"/>
      <c r="X28" s="31"/>
      <c r="Y28" s="32"/>
    </row>
    <row r="29" spans="1:65">
      <c r="T29" s="31"/>
      <c r="U29" s="32"/>
      <c r="X29" s="31"/>
      <c r="Y29" s="32"/>
    </row>
    <row r="30" spans="1:65">
      <c r="T30" s="31"/>
      <c r="U30" s="32"/>
      <c r="X30" s="31"/>
      <c r="Y30" s="32"/>
    </row>
    <row r="31" spans="1:65">
      <c r="L31" s="32"/>
      <c r="M31" s="32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38" spans="23:23">
      <c r="W38" s="33"/>
    </row>
    <row r="55" spans="1:59" ht="12" customHeight="1"/>
    <row r="56" spans="1:59" ht="18.95" customHeight="1">
      <c r="A56" s="90" t="s">
        <v>23</v>
      </c>
      <c r="B56" s="90"/>
      <c r="C56" s="90"/>
      <c r="D56" s="90"/>
      <c r="E56" s="90"/>
      <c r="F56" s="90"/>
      <c r="G56" s="90"/>
      <c r="H56" s="89"/>
      <c r="I56" s="89"/>
    </row>
    <row r="57" spans="1:59" ht="12.75" thickBot="1"/>
    <row r="58" spans="1:59" s="7" customFormat="1" ht="14.1" customHeight="1" thickBot="1">
      <c r="B58" s="83">
        <v>2017</v>
      </c>
      <c r="C58" s="84"/>
      <c r="D58" s="83">
        <v>2018</v>
      </c>
      <c r="E58" s="84"/>
      <c r="F58" s="83">
        <v>2019</v>
      </c>
      <c r="G58" s="84"/>
      <c r="H58" s="83">
        <v>2020</v>
      </c>
      <c r="I58" s="84"/>
      <c r="J58" s="83">
        <v>2021</v>
      </c>
      <c r="K58" s="8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</row>
    <row r="59" spans="1:59" s="7" customFormat="1" ht="13.5" thickBot="1">
      <c r="A59" s="60" t="s">
        <v>7</v>
      </c>
      <c r="B59" s="35" t="s">
        <v>8</v>
      </c>
      <c r="C59" s="17" t="s">
        <v>9</v>
      </c>
      <c r="D59" s="35" t="s">
        <v>8</v>
      </c>
      <c r="E59" s="17" t="s">
        <v>9</v>
      </c>
      <c r="F59" s="35" t="s">
        <v>8</v>
      </c>
      <c r="G59" s="17" t="s">
        <v>9</v>
      </c>
      <c r="H59" s="79" t="s">
        <v>8</v>
      </c>
      <c r="I59" s="17" t="s">
        <v>9</v>
      </c>
      <c r="J59" s="79" t="s">
        <v>8</v>
      </c>
      <c r="K59" s="17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0" spans="1:59" s="7" customFormat="1" ht="12.75">
      <c r="A60" s="39" t="s">
        <v>0</v>
      </c>
      <c r="B60" s="36">
        <v>230</v>
      </c>
      <c r="C60" s="37">
        <f>B60/B70</f>
        <v>0.77839447678353857</v>
      </c>
      <c r="D60" s="36">
        <v>222.1</v>
      </c>
      <c r="E60" s="37">
        <f>D60/D70</f>
        <v>0.82259259259259254</v>
      </c>
      <c r="F60" s="36">
        <v>252.1</v>
      </c>
      <c r="G60" s="77">
        <f>F60/F70</f>
        <v>0.80158982511923682</v>
      </c>
      <c r="H60" s="80">
        <v>277.10000000000002</v>
      </c>
      <c r="I60" s="81">
        <f>H60/H70</f>
        <v>0.82103703703703712</v>
      </c>
      <c r="J60" s="80">
        <v>102.84</v>
      </c>
      <c r="K60" s="81">
        <f>J60/J70</f>
        <v>0.39477927063339735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</row>
    <row r="61" spans="1:59" s="7" customFormat="1" ht="12.75">
      <c r="A61" s="39" t="s">
        <v>20</v>
      </c>
      <c r="B61" s="40">
        <v>7.98</v>
      </c>
      <c r="C61" s="41">
        <f>B61/B70</f>
        <v>2.7006904020576688E-2</v>
      </c>
      <c r="D61" s="40">
        <v>7.9</v>
      </c>
      <c r="E61" s="41">
        <f>D61/D70</f>
        <v>2.9259259259259259E-2</v>
      </c>
      <c r="F61" s="40">
        <v>2.9</v>
      </c>
      <c r="G61" s="78">
        <f>F61/F70</f>
        <v>9.2209856915739258E-3</v>
      </c>
      <c r="H61" s="80">
        <v>2.9</v>
      </c>
      <c r="I61" s="82">
        <f>H61/H70</f>
        <v>8.5925925925925926E-3</v>
      </c>
      <c r="J61" s="80">
        <v>1.1599999999999999</v>
      </c>
      <c r="K61" s="82">
        <f>J61/J70</f>
        <v>4.4529750479846445E-3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</row>
    <row r="62" spans="1:59" s="7" customFormat="1" ht="12.75">
      <c r="A62" s="39" t="s">
        <v>3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0</v>
      </c>
      <c r="G62" s="78">
        <f>F62/F70</f>
        <v>0</v>
      </c>
      <c r="H62" s="80">
        <v>0</v>
      </c>
      <c r="I62" s="82">
        <f>H62/H70</f>
        <v>0</v>
      </c>
      <c r="J62" s="80">
        <v>0</v>
      </c>
      <c r="K62" s="82">
        <f>J62/J70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</row>
    <row r="63" spans="1:59" s="7" customFormat="1" ht="12.75">
      <c r="A63" s="39" t="s">
        <v>1</v>
      </c>
      <c r="B63" s="40">
        <v>26</v>
      </c>
      <c r="C63" s="41">
        <f>B63/B70</f>
        <v>8.799241911466088E-2</v>
      </c>
      <c r="D63" s="40">
        <v>27</v>
      </c>
      <c r="E63" s="41">
        <f>D63/D70</f>
        <v>0.1</v>
      </c>
      <c r="F63" s="40">
        <v>32</v>
      </c>
      <c r="G63" s="78">
        <f>F63/F70</f>
        <v>0.10174880763116058</v>
      </c>
      <c r="H63" s="80">
        <v>19</v>
      </c>
      <c r="I63" s="82">
        <f>H63/H70</f>
        <v>5.6296296296296296E-2</v>
      </c>
      <c r="J63" s="80">
        <v>4</v>
      </c>
      <c r="K63" s="82">
        <f>J63/J70</f>
        <v>1.5355086372360844E-2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</row>
    <row r="64" spans="1:59" s="7" customFormat="1" ht="12.75">
      <c r="A64" s="39" t="s">
        <v>2</v>
      </c>
      <c r="B64" s="40">
        <v>21</v>
      </c>
      <c r="C64" s="41">
        <f>B64/B70</f>
        <v>7.1070800054149175E-2</v>
      </c>
      <c r="D64" s="40">
        <v>12</v>
      </c>
      <c r="E64" s="41">
        <f>D64/D70</f>
        <v>4.4444444444444446E-2</v>
      </c>
      <c r="F64" s="40">
        <v>25</v>
      </c>
      <c r="G64" s="78">
        <f>F64/F70</f>
        <v>7.9491255961844198E-2</v>
      </c>
      <c r="H64" s="80">
        <v>29</v>
      </c>
      <c r="I64" s="82">
        <f>H64/H70</f>
        <v>8.5925925925925919E-2</v>
      </c>
      <c r="J64" s="80">
        <v>1</v>
      </c>
      <c r="K64" s="82">
        <f>J64/J70</f>
        <v>3.838771593090211E-3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</row>
    <row r="65" spans="1:65" s="7" customFormat="1" ht="12.75" customHeight="1">
      <c r="A65" s="42" t="s">
        <v>16</v>
      </c>
      <c r="B65" s="40">
        <v>0.5</v>
      </c>
      <c r="C65" s="41">
        <f>B65/B70</f>
        <v>1.6921619060511709E-3</v>
      </c>
      <c r="D65" s="40"/>
      <c r="E65" s="41">
        <f>D65/D70</f>
        <v>0</v>
      </c>
      <c r="F65" s="40">
        <v>1.5</v>
      </c>
      <c r="G65" s="78">
        <f>F65/F70</f>
        <v>4.7694753577106515E-3</v>
      </c>
      <c r="H65" s="80">
        <v>2.5</v>
      </c>
      <c r="I65" s="82">
        <f>H65/H70</f>
        <v>7.4074074074074077E-3</v>
      </c>
      <c r="J65" s="80">
        <v>1.5</v>
      </c>
      <c r="K65" s="82">
        <f>J65/J70</f>
        <v>5.7581573896353169E-3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</row>
    <row r="66" spans="1:65" ht="12.75">
      <c r="A66" s="39" t="s">
        <v>29</v>
      </c>
      <c r="B66" s="40">
        <v>10</v>
      </c>
      <c r="C66" s="41">
        <f>B66/B70</f>
        <v>3.3843238121023418E-2</v>
      </c>
      <c r="D66" s="40">
        <v>1</v>
      </c>
      <c r="E66" s="41">
        <f>D66/D70</f>
        <v>3.7037037037037038E-3</v>
      </c>
      <c r="F66" s="40">
        <v>1</v>
      </c>
      <c r="G66" s="78">
        <f>F66/F70</f>
        <v>3.1796502384737681E-3</v>
      </c>
      <c r="H66" s="80">
        <v>1</v>
      </c>
      <c r="I66" s="82">
        <f>H66/H70</f>
        <v>2.9629629629629628E-3</v>
      </c>
      <c r="J66" s="80">
        <v>0</v>
      </c>
      <c r="K66" s="82">
        <f>J66/J70</f>
        <v>0</v>
      </c>
      <c r="BH66" s="4"/>
      <c r="BI66" s="4"/>
      <c r="BJ66" s="4"/>
      <c r="BK66" s="4"/>
      <c r="BL66" s="4"/>
      <c r="BM66" s="4"/>
    </row>
    <row r="67" spans="1:65" s="7" customFormat="1" ht="12.75">
      <c r="A67" s="39" t="s">
        <v>28</v>
      </c>
      <c r="B67" s="40">
        <v>0</v>
      </c>
      <c r="C67" s="41">
        <f>B67/B70</f>
        <v>0</v>
      </c>
      <c r="D67" s="40">
        <v>0</v>
      </c>
      <c r="E67" s="41">
        <f>D67/D70</f>
        <v>0</v>
      </c>
      <c r="F67" s="40">
        <v>0</v>
      </c>
      <c r="G67" s="78">
        <f>F67/F70</f>
        <v>0</v>
      </c>
      <c r="H67" s="80">
        <v>1</v>
      </c>
      <c r="I67" s="82">
        <f>H67/H70</f>
        <v>2.9629629629629628E-3</v>
      </c>
      <c r="J67" s="80">
        <v>150</v>
      </c>
      <c r="K67" s="82">
        <f>J67/J70</f>
        <v>0.57581573896353166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</row>
    <row r="68" spans="1:65" s="7" customFormat="1" ht="12.75">
      <c r="A68" s="39" t="s">
        <v>5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78">
        <f>F68/F70</f>
        <v>0</v>
      </c>
      <c r="H68" s="80">
        <v>0</v>
      </c>
      <c r="I68" s="82">
        <f>H68/H70</f>
        <v>0</v>
      </c>
      <c r="J68" s="80">
        <v>0</v>
      </c>
      <c r="K68" s="82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</row>
    <row r="69" spans="1:65" s="7" customFormat="1" ht="12.75">
      <c r="A69" s="39" t="s">
        <v>4</v>
      </c>
      <c r="B69" s="40">
        <v>0</v>
      </c>
      <c r="C69" s="41">
        <f>B69/B70</f>
        <v>0</v>
      </c>
      <c r="D69" s="40">
        <v>0</v>
      </c>
      <c r="E69" s="41">
        <f>D69/D70</f>
        <v>0</v>
      </c>
      <c r="F69" s="40">
        <v>0</v>
      </c>
      <c r="G69" s="78">
        <f>F69/F70</f>
        <v>0</v>
      </c>
      <c r="H69" s="80">
        <v>5</v>
      </c>
      <c r="I69" s="82">
        <f>H69/H70</f>
        <v>1.4814814814814815E-2</v>
      </c>
      <c r="J69" s="80">
        <v>0</v>
      </c>
      <c r="K69" s="82">
        <f>J69/J70</f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</row>
    <row r="70" spans="1:65" s="7" customFormat="1" ht="13.5" thickBot="1">
      <c r="A70" s="39" t="s">
        <v>6</v>
      </c>
      <c r="B70" s="61">
        <f t="shared" ref="B70:G70" si="2">SUM(B60:B69)</f>
        <v>295.48</v>
      </c>
      <c r="C70" s="62">
        <f t="shared" si="2"/>
        <v>0.99999999999999989</v>
      </c>
      <c r="D70" s="61">
        <f t="shared" si="2"/>
        <v>270</v>
      </c>
      <c r="E70" s="62">
        <f t="shared" si="2"/>
        <v>0.99999999999999978</v>
      </c>
      <c r="F70" s="61">
        <f t="shared" si="2"/>
        <v>314.5</v>
      </c>
      <c r="G70" s="62">
        <f t="shared" si="2"/>
        <v>0.99999999999999989</v>
      </c>
      <c r="H70" s="76">
        <f>SUM(H60:H69)</f>
        <v>337.5</v>
      </c>
      <c r="I70" s="62">
        <f>SUM(I60:I69)</f>
        <v>1</v>
      </c>
      <c r="J70" s="76">
        <f>SUM(J60:J69)</f>
        <v>260.5</v>
      </c>
      <c r="K70" s="62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</row>
    <row r="71" spans="1:65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</row>
    <row r="72" spans="1:65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</row>
    <row r="73" spans="1:65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</row>
    <row r="74" spans="1:65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</row>
    <row r="75" spans="1:65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</row>
    <row r="76" spans="1:65" s="7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</row>
    <row r="92" spans="1:62" ht="41.1" customHeight="1">
      <c r="A92" s="47"/>
      <c r="B92" s="97" t="s">
        <v>30</v>
      </c>
      <c r="C92" s="97"/>
      <c r="D92" s="97"/>
      <c r="E92" s="97"/>
      <c r="F92" s="97"/>
      <c r="G92" s="47"/>
      <c r="H92" s="48"/>
      <c r="I92" s="48"/>
    </row>
    <row r="93" spans="1:62" ht="12.75" thickBot="1"/>
    <row r="94" spans="1:62" s="7" customFormat="1" ht="13.5" thickBot="1">
      <c r="D94" s="49">
        <v>2017</v>
      </c>
      <c r="E94" s="49">
        <v>2018</v>
      </c>
      <c r="F94" s="49">
        <v>2019</v>
      </c>
      <c r="G94" s="49">
        <v>2020</v>
      </c>
      <c r="H94" s="49">
        <v>2021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</row>
    <row r="95" spans="1:62" s="7" customFormat="1" ht="12.75">
      <c r="B95" s="39" t="s">
        <v>20</v>
      </c>
      <c r="C95" s="50"/>
      <c r="D95" s="51">
        <v>6</v>
      </c>
      <c r="E95" s="52">
        <v>4</v>
      </c>
      <c r="F95" s="52">
        <v>9</v>
      </c>
      <c r="G95" s="52">
        <v>7</v>
      </c>
      <c r="H95" s="52">
        <v>6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</row>
    <row r="96" spans="1:62" s="7" customFormat="1" ht="12.75">
      <c r="B96" s="39" t="s">
        <v>3</v>
      </c>
      <c r="C96" s="53"/>
      <c r="D96" s="54">
        <v>1</v>
      </c>
      <c r="E96" s="55">
        <v>2</v>
      </c>
      <c r="F96" s="55">
        <v>0</v>
      </c>
      <c r="G96" s="55">
        <v>0</v>
      </c>
      <c r="H96" s="55">
        <v>0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</row>
    <row r="97" spans="2:65" s="7" customFormat="1" ht="12.75">
      <c r="B97" s="39" t="s">
        <v>1</v>
      </c>
      <c r="C97" s="53"/>
      <c r="D97" s="54">
        <v>12</v>
      </c>
      <c r="E97" s="55">
        <v>14</v>
      </c>
      <c r="F97" s="55">
        <v>10</v>
      </c>
      <c r="G97" s="55">
        <v>12</v>
      </c>
      <c r="H97" s="55">
        <v>3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</row>
    <row r="98" spans="2:65" s="7" customFormat="1" ht="12.75">
      <c r="B98" s="39" t="s">
        <v>2</v>
      </c>
      <c r="C98" s="53"/>
      <c r="D98" s="54">
        <v>9</v>
      </c>
      <c r="E98" s="55">
        <v>3</v>
      </c>
      <c r="F98" s="55">
        <v>12</v>
      </c>
      <c r="G98" s="55">
        <v>13</v>
      </c>
      <c r="H98" s="55">
        <v>3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</row>
    <row r="99" spans="2:65" s="7" customFormat="1" ht="12.75" customHeight="1">
      <c r="B99" s="42" t="s">
        <v>16</v>
      </c>
      <c r="C99" s="53"/>
      <c r="D99" s="54">
        <v>24</v>
      </c>
      <c r="E99" s="55">
        <v>19</v>
      </c>
      <c r="F99" s="55">
        <v>26</v>
      </c>
      <c r="G99" s="55">
        <v>30</v>
      </c>
      <c r="H99" s="55">
        <v>23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</row>
    <row r="100" spans="2:65" s="7" customFormat="1" ht="12.75" customHeight="1">
      <c r="B100" s="42" t="s">
        <v>29</v>
      </c>
      <c r="C100" s="53"/>
      <c r="D100" s="54">
        <v>7</v>
      </c>
      <c r="E100" s="55"/>
      <c r="F100" s="55"/>
      <c r="G100" s="55"/>
      <c r="H100" s="55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</row>
    <row r="101" spans="2:65" s="7" customFormat="1" ht="15" customHeight="1">
      <c r="B101" s="39" t="s">
        <v>28</v>
      </c>
      <c r="C101" s="53"/>
      <c r="D101" s="54">
        <v>23</v>
      </c>
      <c r="E101" s="55">
        <v>28</v>
      </c>
      <c r="F101" s="55">
        <v>29</v>
      </c>
      <c r="G101" s="55">
        <v>25</v>
      </c>
      <c r="H101" s="55">
        <v>36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</row>
    <row r="102" spans="2:65" s="7" customFormat="1" ht="15" customHeight="1">
      <c r="B102" s="39" t="s">
        <v>5</v>
      </c>
      <c r="C102" s="53"/>
      <c r="D102" s="54">
        <v>2</v>
      </c>
      <c r="E102" s="55">
        <v>0</v>
      </c>
      <c r="F102" s="55">
        <v>5</v>
      </c>
      <c r="G102" s="55">
        <v>5</v>
      </c>
      <c r="H102" s="55">
        <v>1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</row>
    <row r="103" spans="2:65" s="7" customFormat="1" ht="13.5" thickBot="1">
      <c r="B103" s="39" t="s">
        <v>4</v>
      </c>
      <c r="C103" s="50"/>
      <c r="D103" s="56">
        <v>0</v>
      </c>
      <c r="E103" s="57">
        <v>0</v>
      </c>
      <c r="F103" s="57">
        <v>0</v>
      </c>
      <c r="G103" s="57">
        <v>0</v>
      </c>
      <c r="H103" s="57">
        <v>0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</row>
    <row r="106" spans="2:65" ht="18.75" customHeight="1">
      <c r="B106" s="97" t="s">
        <v>31</v>
      </c>
      <c r="C106" s="97"/>
      <c r="D106" s="97"/>
      <c r="E106" s="97"/>
      <c r="F106" s="97"/>
      <c r="BL106" s="4"/>
      <c r="BM106" s="4"/>
    </row>
    <row r="107" spans="2:65">
      <c r="BL107" s="4"/>
      <c r="BM107" s="4"/>
    </row>
    <row r="108" spans="2:65" ht="12.75">
      <c r="C108" s="59">
        <v>18.64</v>
      </c>
      <c r="D108" s="43" t="s">
        <v>32</v>
      </c>
      <c r="BL108" s="4"/>
      <c r="BM108" s="4"/>
    </row>
    <row r="109" spans="2:65" ht="12.75">
      <c r="C109" s="58">
        <v>33.85</v>
      </c>
      <c r="D109" s="43" t="s">
        <v>33</v>
      </c>
      <c r="BL109" s="4"/>
      <c r="BM109" s="4"/>
    </row>
  </sheetData>
  <mergeCells count="15">
    <mergeCell ref="B92:F92"/>
    <mergeCell ref="I12:J12"/>
    <mergeCell ref="B106:F106"/>
    <mergeCell ref="B58:C58"/>
    <mergeCell ref="D58:E58"/>
    <mergeCell ref="F58:G58"/>
    <mergeCell ref="J58:K58"/>
    <mergeCell ref="H58:I58"/>
    <mergeCell ref="A2:I2"/>
    <mergeCell ref="A3:I3"/>
    <mergeCell ref="A10:I10"/>
    <mergeCell ref="A56:I56"/>
    <mergeCell ref="B12:D12"/>
    <mergeCell ref="E12:G12"/>
    <mergeCell ref="A11:G11"/>
  </mergeCells>
  <phoneticPr fontId="0" type="noConversion"/>
  <dataValidations count="1">
    <dataValidation type="decimal" allowBlank="1" showInputMessage="1" showErrorMessage="1" errorTitle="Value beyond range" error="Response Rate % must be a number from -100000000000 through 100000000000." promptTitle="Decimal number" prompt="Minimum Value: -100000000000._x000d__x000a_Maximum Value: 100000000000._x000d__x000a_  " sqref="J7:K7">
      <formula1>-100000000000</formula1>
      <formula2>100000000000</formula2>
    </dataValidation>
  </dataValidations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Housing</vt:lpstr>
      <vt:lpstr>Housing!Print_Area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2011-10-14T20:46:44Z</cp:lastPrinted>
  <dcterms:created xsi:type="dcterms:W3CDTF">1999-06-08T15:24:14Z</dcterms:created>
  <dcterms:modified xsi:type="dcterms:W3CDTF">2021-07-08T23:58:21Z</dcterms:modified>
</cp:coreProperties>
</file>