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" yWindow="105" windowWidth="14100" windowHeight="13200" activeTab="0"/>
  </bookViews>
  <sheets>
    <sheet name="Housing" sheetId="1" r:id="rId1"/>
  </sheets>
  <externalReferences>
    <externalReference r:id="rId4"/>
  </externalReferences>
  <definedNames>
    <definedName name="_xlnm.Print_Area" localSheetId="0">'Housing'!$A$1:$I$109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<sst xmlns="http://schemas.openxmlformats.org/spreadsheetml/2006/main" count="66" uniqueCount="37">
  <si>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</si>
  <si>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</si>
  <si>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</si>
  <si>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</si>
  <si>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</si>
  <si>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</si>
  <si>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</si>
  <si>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</si>
  <si>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</si>
  <si>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</si>
  <si>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</si>
  <si>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</si>
  <si>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</si>
  <si>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</si>
  <si>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</si>
  <si>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</si>
  <si>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</si>
  <si>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</si>
  <si>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</si>
  <si>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</si>
  <si>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</si>
  <si>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</si>
  <si>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</si>
  <si>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</si>
  <si>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</si>
  <si>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</si>
  <si>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</si>
  <si>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Housing, Department of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</si>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</sst>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5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4" fillId="0" borderId="0" xfId="5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 horizontal="center"/>
    </xf>
    <xf numFmtId="1" fontId="20" fillId="0" borderId="31" xfId="59" applyNumberFormat="1" applyFont="1" applyBorder="1" applyAlignment="1">
      <alignment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71" fontId="20" fillId="0" borderId="28" xfId="0" applyNumberFormat="1" applyFont="1" applyBorder="1" applyAlignment="1">
      <alignment horizontal="center"/>
    </xf>
    <xf numFmtId="171" fontId="20" fillId="0" borderId="31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5" xfId="0" applyNumberFormat="1" applyFont="1" applyBorder="1" applyAlignment="1">
      <alignment/>
    </xf>
    <xf numFmtId="167" fontId="20" fillId="0" borderId="36" xfId="59" applyNumberFormat="1" applyFont="1" applyBorder="1" applyAlignment="1">
      <alignment/>
    </xf>
    <xf numFmtId="0" fontId="21" fillId="0" borderId="37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21" fillId="0" borderId="23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1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4" fillId="0" borderId="43" xfId="0" applyFont="1" applyBorder="1" applyAlignment="1">
      <alignment/>
    </xf>
    <xf numFmtId="0" fontId="24" fillId="0" borderId="42" xfId="0" applyFont="1" applyBorder="1" applyAlignment="1">
      <alignment/>
    </xf>
    <xf numFmtId="0" fontId="23" fillId="0" borderId="0" xfId="0" applyFont="1" applyBorder="1" applyAlignment="1">
      <alignment horizontal="center"/>
    </xf>
    <xf numFmtId="9" fontId="4" fillId="0" borderId="44" xfId="59" applyFont="1" applyBorder="1" applyAlignment="1">
      <alignment/>
    </xf>
    <xf numFmtId="2" fontId="67" fillId="0" borderId="12" xfId="0" applyNumberFormat="1" applyFont="1" applyBorder="1" applyAlignment="1">
      <alignment/>
    </xf>
    <xf numFmtId="0" fontId="65" fillId="0" borderId="10" xfId="0" applyFont="1" applyBorder="1" applyAlignment="1">
      <alignment/>
    </xf>
    <xf numFmtId="3" fontId="20" fillId="0" borderId="14" xfId="0" applyNumberFormat="1" applyFont="1" applyBorder="1" applyAlignment="1">
      <alignment/>
    </xf>
    <xf numFmtId="167" fontId="20" fillId="0" borderId="45" xfId="59" applyNumberFormat="1" applyFont="1" applyBorder="1" applyAlignment="1">
      <alignment/>
    </xf>
    <xf numFmtId="167" fontId="20" fillId="0" borderId="44" xfId="59" applyNumberFormat="1" applyFont="1" applyBorder="1" applyAlignment="1">
      <alignment/>
    </xf>
    <xf numFmtId="0" fontId="20" fillId="0" borderId="46" xfId="0" applyFont="1" applyBorder="1" applyAlignment="1">
      <alignment horizontal="center"/>
    </xf>
    <xf numFmtId="0" fontId="68" fillId="0" borderId="21" xfId="0" applyFont="1" applyBorder="1" applyAlignment="1">
      <alignment/>
    </xf>
    <xf numFmtId="167" fontId="20" fillId="0" borderId="11" xfId="59" applyNumberFormat="1" applyFont="1" applyBorder="1" applyAlignment="1">
      <alignment/>
    </xf>
    <xf numFmtId="167" fontId="20" fillId="0" borderId="12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4375"/>
          <c:h val="0.84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Housing!$B$58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Housing!$A$61:$A$70</c:f>
              <c:strCache/>
            </c:strRef>
          </c:cat>
          <c:val>
            <c:numRef>
              <c:f>Housing!$C$61:$C$69</c:f>
              <c:numCache/>
            </c:numRef>
          </c:val>
        </c:ser>
        <c:ser>
          <c:idx val="3"/>
          <c:order val="1"/>
          <c:tx>
            <c:strRef>
              <c:f>Housing!$D$58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Housing!$A$61:$A$70</c:f>
              <c:strCache/>
            </c:strRef>
          </c:cat>
          <c:val>
            <c:numRef>
              <c:f>Housing!$E$61:$E$69</c:f>
              <c:numCache/>
            </c:numRef>
          </c:val>
        </c:ser>
        <c:ser>
          <c:idx val="4"/>
          <c:order val="2"/>
          <c:tx>
            <c:strRef>
              <c:f>Housing!$F$58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Housing!$A$61:$A$70</c:f>
              <c:strCache/>
            </c:strRef>
          </c:cat>
          <c:val>
            <c:numRef>
              <c:f>Housing!$G$61:$G$69</c:f>
              <c:numCache/>
            </c:numRef>
          </c:val>
        </c:ser>
        <c:ser>
          <c:idx val="1"/>
          <c:order val="3"/>
          <c:tx>
            <c:strRef>
              <c:f>Housing!$H$58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Housing!$A$61:$A$70</c:f>
              <c:strCache/>
            </c:strRef>
          </c:cat>
          <c:val>
            <c:numRef>
              <c:f>Housing!$I$61:$I$69</c:f>
              <c:numCache/>
            </c:numRef>
          </c:val>
        </c:ser>
        <c:ser>
          <c:idx val="0"/>
          <c:order val="4"/>
          <c:tx>
            <c:strRef>
              <c:f>Housing!$J$58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Housing!$A$61:$A$70</c:f>
              <c:strCache/>
            </c:strRef>
          </c:cat>
          <c:val>
            <c:numRef>
              <c:f>Housing!$K$61:$K$69</c:f>
              <c:numCache/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482399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25"/>
          <c:y val="0.94725"/>
          <c:w val="0.507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025"/>
          <c:w val="0.963"/>
          <c:h val="0.75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Housing!$A$14:$A$23</c:f>
              <c:numCache/>
            </c:numRef>
          </c:cat>
          <c:val>
            <c:numRef>
              <c:f>Housing!$B$14:$B$23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Housing!$A$14:$A$23</c:f>
              <c:numCache/>
            </c:numRef>
          </c:cat>
          <c:val>
            <c:numRef>
              <c:f>Housing!$C$14:$C$23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Housing!$A$14:$A$23</c:f>
              <c:numCache/>
            </c:numRef>
          </c:cat>
          <c:val>
            <c:numRef>
              <c:f>Housing!$I$14:$I$23</c:f>
              <c:numCache/>
            </c:numRef>
          </c:val>
          <c:smooth val="0"/>
        </c:ser>
        <c:marker val="1"/>
        <c:axId val="62542489"/>
        <c:axId val="26011490"/>
      </c:line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54248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325"/>
          <c:w val="0.95925"/>
          <c:h val="0.74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Housing!$A$14:$A$23</c:f>
              <c:numCache/>
            </c:numRef>
          </c:cat>
          <c:val>
            <c:numRef>
              <c:f>Housing!$E$14:$E$23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Housing!$A$14:$A$23</c:f>
              <c:numCache/>
            </c:numRef>
          </c:cat>
          <c:val>
            <c:numRef>
              <c:f>Housing!$F$14:$F$23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Housing!$A$14:$A$23</c:f>
              <c:numCache/>
            </c:numRef>
          </c:cat>
          <c:val>
            <c:numRef>
              <c:f>Housing!$J$14:$J$23</c:f>
              <c:numCache/>
            </c:numRef>
          </c:val>
          <c:smooth val="0"/>
        </c:ser>
        <c:marker val="1"/>
        <c:axId val="32776819"/>
        <c:axId val="26555916"/>
      </c:line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77681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0.53775</cdr:y>
    </cdr:from>
    <cdr:to>
      <cdr:x>1</cdr:x>
      <cdr:y>0.7195</cdr:y>
    </cdr:to>
    <cdr:sp>
      <cdr:nvSpPr>
        <cdr:cNvPr id="1" name="AutoShape 10"/>
        <cdr:cNvSpPr>
          <a:spLocks/>
        </cdr:cNvSpPr>
      </cdr:nvSpPr>
      <cdr:spPr>
        <a:xfrm>
          <a:off x="6724650" y="1504950"/>
          <a:ext cx="314325" cy="504825"/>
        </a:xfrm>
        <a:prstGeom prst="upArrow">
          <a:avLst>
            <a:gd name="adj" fmla="val -24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0.28825</cdr:y>
    </cdr:from>
    <cdr:to>
      <cdr:x>1</cdr:x>
      <cdr:y>0.46625</cdr:y>
    </cdr:to>
    <cdr:sp>
      <cdr:nvSpPr>
        <cdr:cNvPr id="1" name="AutoShape 14"/>
        <cdr:cNvSpPr>
          <a:spLocks/>
        </cdr:cNvSpPr>
      </cdr:nvSpPr>
      <cdr:spPr>
        <a:xfrm>
          <a:off x="565785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0.29175</cdr:y>
    </cdr:from>
    <cdr:to>
      <cdr:x>1</cdr:x>
      <cdr:y>0.46625</cdr:y>
    </cdr:to>
    <cdr:sp>
      <cdr:nvSpPr>
        <cdr:cNvPr id="1" name="AutoShape 1031"/>
        <cdr:cNvSpPr>
          <a:spLocks/>
        </cdr:cNvSpPr>
      </cdr:nvSpPr>
      <cdr:spPr>
        <a:xfrm>
          <a:off x="5648325" y="6667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70</xdr:row>
      <xdr:rowOff>152400</xdr:rowOff>
    </xdr:from>
    <xdr:to>
      <xdr:col>8</xdr:col>
      <xdr:colOff>76200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104775" y="11972925"/>
        <a:ext cx="70389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114300</xdr:rowOff>
    </xdr:from>
    <xdr:to>
      <xdr:col>6</xdr:col>
      <xdr:colOff>600075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57150" y="45243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133350</xdr:rowOff>
    </xdr:from>
    <xdr:to>
      <xdr:col>6</xdr:col>
      <xdr:colOff>571500</xdr:colOff>
      <xdr:row>53</xdr:row>
      <xdr:rowOff>133350</xdr:rowOff>
    </xdr:to>
    <xdr:graphicFrame>
      <xdr:nvGraphicFramePr>
        <xdr:cNvPr id="3" name="Chart 15"/>
        <xdr:cNvGraphicFramePr/>
      </xdr:nvGraphicFramePr>
      <xdr:xfrm>
        <a:off x="28575" y="68294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19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23</xdr:row>
      <xdr:rowOff>104775</xdr:rowOff>
    </xdr:from>
    <xdr:to>
      <xdr:col>8</xdr:col>
      <xdr:colOff>733425</xdr:colOff>
      <xdr:row>27</xdr:row>
      <xdr:rowOff>76200</xdr:rowOff>
    </xdr:to>
    <xdr:sp>
      <xdr:nvSpPr>
        <xdr:cNvPr id="5" name="AutoShape 40"/>
        <xdr:cNvSpPr>
          <a:spLocks/>
        </xdr:cNvSpPr>
      </xdr:nvSpPr>
      <xdr:spPr>
        <a:xfrm>
          <a:off x="6191250" y="4514850"/>
          <a:ext cx="1609725" cy="581025"/>
        </a:xfrm>
        <a:prstGeom prst="borderCallout1">
          <a:avLst>
            <a:gd name="adj1" fmla="val -246958"/>
            <a:gd name="adj2" fmla="val -2971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38</xdr:row>
      <xdr:rowOff>38100</xdr:rowOff>
    </xdr:from>
    <xdr:to>
      <xdr:col>8</xdr:col>
      <xdr:colOff>733425</xdr:colOff>
      <xdr:row>42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086475" y="6734175"/>
          <a:ext cx="1714500" cy="647700"/>
        </a:xfrm>
        <a:prstGeom prst="borderCallout1">
          <a:avLst>
            <a:gd name="adj1" fmla="val -23065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507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114300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238125" y="145827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507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415290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31" name="Text Box 90"/>
        <xdr:cNvSpPr txBox="1">
          <a:spLocks noChangeArrowheads="1"/>
        </xdr:cNvSpPr>
      </xdr:nvSpPr>
      <xdr:spPr>
        <a:xfrm>
          <a:off x="415290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09"/>
  <sheetViews>
    <sheetView showGridLines="0" tabSelected="1" zoomScaleSheetLayoutView="100" zoomScalePageLayoutView="0" workbookViewId="0" topLeftCell="A84">
      <selection activeCell="D94" sqref="D94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75390625" style="4" customWidth="1"/>
    <col min="9" max="9" width="11.375" style="4" customWidth="1"/>
    <col min="10" max="12" width="11.375" style="5" customWidth="1"/>
    <col min="13" max="13" width="11.75390625" style="5" customWidth="1"/>
    <col min="14" max="51" width="5.00390625" style="5" customWidth="1"/>
    <col min="52" max="65" width="11.375" style="5" customWidth="1"/>
    <col min="66" max="16384" width="11.375" style="4" customWidth="1"/>
  </cols>
  <sheetData>
    <row r="1" ht="15" customHeight="1"/>
    <row r="2" spans="1:10" ht="22.5">
      <c r="A2" s="80" t="s">
        <v>27</v>
      </c>
      <c r="B2" s="80"/>
      <c r="C2" s="80"/>
      <c r="D2" s="80"/>
      <c r="E2" s="80"/>
      <c r="F2" s="80"/>
      <c r="G2" s="80"/>
      <c r="H2" s="77"/>
      <c r="I2" s="77"/>
      <c r="J2" s="6"/>
    </row>
    <row r="3" spans="1:10" ht="15.75" customHeight="1">
      <c r="A3" s="81" t="s">
        <v>36</v>
      </c>
      <c r="B3" s="81"/>
      <c r="C3" s="81"/>
      <c r="D3" s="81"/>
      <c r="E3" s="81"/>
      <c r="F3" s="81"/>
      <c r="G3" s="81"/>
      <c r="H3" s="77"/>
      <c r="I3" s="77"/>
      <c r="J3" s="6"/>
    </row>
    <row r="4" ht="6.75" customHeight="1">
      <c r="F4" s="7"/>
    </row>
    <row r="5" ht="13.5" thickBot="1">
      <c r="F5" s="7"/>
    </row>
    <row r="6" spans="1:65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63">
        <v>2019</v>
      </c>
      <c r="K6" s="93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1" customFormat="1" ht="15">
      <c r="A7" s="10" t="s">
        <v>15</v>
      </c>
      <c r="B7" s="11">
        <v>0.93</v>
      </c>
      <c r="C7" s="11">
        <v>0.96</v>
      </c>
      <c r="D7" s="11">
        <v>0.92</v>
      </c>
      <c r="E7" s="11">
        <v>1</v>
      </c>
      <c r="F7" s="11">
        <v>1</v>
      </c>
      <c r="G7" s="11">
        <v>0.83</v>
      </c>
      <c r="H7" s="11">
        <v>0.803</v>
      </c>
      <c r="I7" s="11">
        <v>0.803</v>
      </c>
      <c r="J7" s="91">
        <v>0.9265</v>
      </c>
      <c r="K7" s="92">
        <v>98.53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ht="15" customHeight="1">
      <c r="D8" s="3" t="s">
        <v>34</v>
      </c>
    </row>
    <row r="9" ht="15" customHeight="1">
      <c r="D9" s="3"/>
    </row>
    <row r="10" spans="1:9" ht="18.75">
      <c r="A10" s="82" t="s">
        <v>26</v>
      </c>
      <c r="B10" s="82"/>
      <c r="C10" s="82"/>
      <c r="D10" s="82"/>
      <c r="E10" s="82"/>
      <c r="F10" s="82"/>
      <c r="G10" s="82"/>
      <c r="H10" s="83"/>
      <c r="I10" s="83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2"/>
    </row>
    <row r="12" spans="2:64" s="1" customFormat="1" ht="15.75" thickBot="1">
      <c r="B12" s="85" t="s">
        <v>10</v>
      </c>
      <c r="C12" s="86"/>
      <c r="D12" s="87"/>
      <c r="E12" s="85" t="s">
        <v>13</v>
      </c>
      <c r="F12" s="88"/>
      <c r="G12" s="89"/>
      <c r="H12" s="13" t="s">
        <v>21</v>
      </c>
      <c r="I12" s="76" t="s">
        <v>24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64" t="s">
        <v>17</v>
      </c>
      <c r="J13" s="64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1">
        <v>2010</v>
      </c>
      <c r="B14" s="22">
        <v>0.6</v>
      </c>
      <c r="C14" s="23">
        <v>0.6663</v>
      </c>
      <c r="D14" s="24">
        <v>0.018</v>
      </c>
      <c r="E14" s="22">
        <v>0.6</v>
      </c>
      <c r="F14" s="23">
        <v>0.6479</v>
      </c>
      <c r="G14" s="24">
        <v>-0.021</v>
      </c>
      <c r="H14" s="25" t="s">
        <v>25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1">
        <v>2011</v>
      </c>
      <c r="B15" s="22">
        <v>0.6</v>
      </c>
      <c r="C15" s="23">
        <v>0.8303</v>
      </c>
      <c r="D15" s="24">
        <f aca="true" t="shared" si="0" ref="D15:D21">(C15-C14)/C14</f>
        <v>0.24613537445595082</v>
      </c>
      <c r="E15" s="22">
        <v>0.6</v>
      </c>
      <c r="F15" s="23">
        <v>0.8401</v>
      </c>
      <c r="G15" s="24">
        <f aca="true" t="shared" si="1" ref="G15:G21">(F15-F14)/F14</f>
        <v>0.29665071770334916</v>
      </c>
      <c r="H15" s="25" t="s">
        <v>25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1">
        <v>2012</v>
      </c>
      <c r="B16" s="22">
        <v>0.6</v>
      </c>
      <c r="C16" s="23">
        <v>0.8797</v>
      </c>
      <c r="D16" s="24">
        <f t="shared" si="0"/>
        <v>0.05949656750572082</v>
      </c>
      <c r="E16" s="22">
        <v>0.6</v>
      </c>
      <c r="F16" s="23">
        <v>0.8762</v>
      </c>
      <c r="G16" s="24">
        <f t="shared" si="1"/>
        <v>0.04297107487203907</v>
      </c>
      <c r="H16" s="25" t="s">
        <v>25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5">
      <c r="A17" s="21">
        <v>2013</v>
      </c>
      <c r="B17" s="22">
        <v>0.6</v>
      </c>
      <c r="C17" s="23">
        <v>0.8182</v>
      </c>
      <c r="D17" s="24">
        <f t="shared" si="0"/>
        <v>-0.06991019665795158</v>
      </c>
      <c r="E17" s="22">
        <v>0.6</v>
      </c>
      <c r="F17" s="23">
        <v>0.7768</v>
      </c>
      <c r="G17" s="24">
        <f t="shared" si="1"/>
        <v>-0.1134444190824012</v>
      </c>
      <c r="H17" s="25" t="s">
        <v>25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 ht="15">
      <c r="A18" s="21">
        <v>2015</v>
      </c>
      <c r="B18" s="22">
        <v>0.6</v>
      </c>
      <c r="C18" s="23">
        <v>0.7954</v>
      </c>
      <c r="D18" s="24">
        <f t="shared" si="0"/>
        <v>-0.02786604742116847</v>
      </c>
      <c r="E18" s="22">
        <v>0.6</v>
      </c>
      <c r="F18" s="23">
        <v>0.7579</v>
      </c>
      <c r="G18" s="24">
        <f t="shared" si="1"/>
        <v>-0.024330587023686956</v>
      </c>
      <c r="H18" s="25" t="s">
        <v>25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30" customFormat="1" ht="15">
      <c r="A19" s="21">
        <v>2016</v>
      </c>
      <c r="B19" s="22">
        <v>0.6</v>
      </c>
      <c r="C19" s="23">
        <v>0.7259</v>
      </c>
      <c r="D19" s="24">
        <f t="shared" si="0"/>
        <v>-0.08737742016595425</v>
      </c>
      <c r="E19" s="22">
        <v>0.6</v>
      </c>
      <c r="F19" s="23">
        <v>0.6714</v>
      </c>
      <c r="G19" s="24">
        <f t="shared" si="1"/>
        <v>-0.11413115186700094</v>
      </c>
      <c r="H19" s="25" t="s">
        <v>25</v>
      </c>
      <c r="I19" s="65">
        <v>0.7158</v>
      </c>
      <c r="J19" s="65">
        <v>0.6789</v>
      </c>
      <c r="K19" s="20"/>
      <c r="L19" s="20"/>
      <c r="M19" s="20"/>
      <c r="N19" s="20"/>
      <c r="O19" s="20"/>
      <c r="P19" s="20"/>
      <c r="Q19" s="20"/>
      <c r="R19" s="20"/>
      <c r="S19" s="29"/>
      <c r="T19" s="20"/>
      <c r="U19" s="20"/>
      <c r="V19" s="20"/>
      <c r="W19" s="2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s="1" customFormat="1" ht="15">
      <c r="A20" s="21">
        <v>2017</v>
      </c>
      <c r="B20" s="22">
        <v>0.6</v>
      </c>
      <c r="C20" s="23">
        <v>0.796</v>
      </c>
      <c r="D20" s="24">
        <f t="shared" si="0"/>
        <v>0.09656977545116414</v>
      </c>
      <c r="E20" s="22">
        <v>0.6</v>
      </c>
      <c r="F20" s="23">
        <v>0.786</v>
      </c>
      <c r="G20" s="24">
        <f t="shared" si="1"/>
        <v>0.17068811438784634</v>
      </c>
      <c r="H20" s="25" t="s">
        <v>25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24" ht="15.75" thickBot="1">
      <c r="A21" s="21">
        <v>2018</v>
      </c>
      <c r="B21" s="67">
        <v>0.6</v>
      </c>
      <c r="C21" s="68">
        <v>0.8226</v>
      </c>
      <c r="D21" s="69">
        <f t="shared" si="0"/>
        <v>0.033417085427135625</v>
      </c>
      <c r="E21" s="67">
        <v>0.6</v>
      </c>
      <c r="F21" s="68">
        <v>0.8019</v>
      </c>
      <c r="G21" s="69">
        <f t="shared" si="1"/>
        <v>0.020229007633587676</v>
      </c>
      <c r="H21" s="25" t="s">
        <v>25</v>
      </c>
      <c r="I21" s="65">
        <v>0.7593</v>
      </c>
      <c r="J21" s="65">
        <v>0.7154</v>
      </c>
      <c r="T21" s="33"/>
      <c r="X21" s="33"/>
    </row>
    <row r="22" spans="1:65" s="74" customFormat="1" ht="15" thickBot="1">
      <c r="A22" s="27">
        <v>2019</v>
      </c>
      <c r="B22" s="70">
        <v>0.6</v>
      </c>
      <c r="C22" s="71">
        <v>0.8016</v>
      </c>
      <c r="D22" s="72">
        <f>(C22-C21)/C21</f>
        <v>-0.02552881108679798</v>
      </c>
      <c r="E22" s="73">
        <v>0.6</v>
      </c>
      <c r="F22" s="71">
        <v>0.7746</v>
      </c>
      <c r="G22" s="72">
        <f>(F22-F21)/F21</f>
        <v>-0.03404414515525626</v>
      </c>
      <c r="H22" s="28" t="s">
        <v>25</v>
      </c>
      <c r="I22" s="66">
        <v>0.7365</v>
      </c>
      <c r="J22" s="66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74" customFormat="1" ht="15" thickBot="1">
      <c r="A23" s="27">
        <v>2020</v>
      </c>
      <c r="B23" s="70">
        <v>0.6</v>
      </c>
      <c r="C23" s="71">
        <v>0.821</v>
      </c>
      <c r="D23" s="72">
        <f>(C23-C22)/C22</f>
        <v>0.024201596806387192</v>
      </c>
      <c r="E23" s="73">
        <v>0.6</v>
      </c>
      <c r="F23" s="71">
        <v>0.8162</v>
      </c>
      <c r="G23" s="72">
        <f>(F23-F22)/F22</f>
        <v>0.05370513813581214</v>
      </c>
      <c r="H23" s="28" t="s">
        <v>25</v>
      </c>
      <c r="I23" s="66">
        <v>0.7374</v>
      </c>
      <c r="J23" s="66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4" t="s">
        <v>23</v>
      </c>
      <c r="B56" s="84"/>
      <c r="C56" s="84"/>
      <c r="D56" s="84"/>
      <c r="E56" s="84"/>
      <c r="F56" s="84"/>
      <c r="G56" s="84"/>
      <c r="H56" s="83"/>
      <c r="I56" s="83"/>
    </row>
    <row r="57" ht="12.75" thickBot="1"/>
    <row r="58" spans="2:61" s="7" customFormat="1" ht="13.5" customHeight="1" thickBot="1">
      <c r="B58" s="78">
        <v>2016</v>
      </c>
      <c r="C58" s="79"/>
      <c r="D58" s="78">
        <v>2017</v>
      </c>
      <c r="E58" s="79"/>
      <c r="F58" s="78">
        <v>2018</v>
      </c>
      <c r="G58" s="79"/>
      <c r="H58" s="78">
        <v>2019</v>
      </c>
      <c r="I58" s="79"/>
      <c r="J58" s="78">
        <v>2020</v>
      </c>
      <c r="K58" s="79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</row>
    <row r="59" spans="1:61" s="7" customFormat="1" ht="13.5" thickBot="1">
      <c r="A59" s="60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97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</row>
    <row r="60" spans="1:61" s="7" customFormat="1" ht="12.75">
      <c r="A60" s="39" t="s">
        <v>0</v>
      </c>
      <c r="B60" s="36">
        <v>173.5</v>
      </c>
      <c r="C60" s="37">
        <f>B60/B70</f>
        <v>0.7259414225941423</v>
      </c>
      <c r="D60" s="36">
        <v>230</v>
      </c>
      <c r="E60" s="37">
        <f>D60/D70</f>
        <v>0.7783944767835386</v>
      </c>
      <c r="F60" s="36">
        <v>222.1</v>
      </c>
      <c r="G60" s="37">
        <f>F60/F70</f>
        <v>0.8225925925925925</v>
      </c>
      <c r="H60" s="36">
        <v>252.1</v>
      </c>
      <c r="I60" s="95">
        <f>H60/H70</f>
        <v>0.8015898251192368</v>
      </c>
      <c r="J60" s="98">
        <v>277.1</v>
      </c>
      <c r="K60" s="99">
        <f>J60/J70</f>
        <v>0.8210370370370371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</row>
    <row r="61" spans="1:61" s="7" customFormat="1" ht="12.75">
      <c r="A61" s="39" t="s">
        <v>20</v>
      </c>
      <c r="B61" s="40">
        <v>7</v>
      </c>
      <c r="C61" s="41">
        <f>B61/B70</f>
        <v>0.029288702928870293</v>
      </c>
      <c r="D61" s="40">
        <v>7.98</v>
      </c>
      <c r="E61" s="41">
        <f>D61/D70</f>
        <v>0.027006904020576688</v>
      </c>
      <c r="F61" s="40">
        <v>7.9</v>
      </c>
      <c r="G61" s="41">
        <f>F61/F70</f>
        <v>0.02925925925925926</v>
      </c>
      <c r="H61" s="40">
        <v>2.9</v>
      </c>
      <c r="I61" s="96">
        <f>H61/H70</f>
        <v>0.009220985691573926</v>
      </c>
      <c r="J61" s="98">
        <v>2.9</v>
      </c>
      <c r="K61" s="100">
        <f>J61/J70</f>
        <v>0.008592592592592593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</row>
    <row r="62" spans="1:61" s="7" customFormat="1" ht="12.75">
      <c r="A62" s="39" t="s">
        <v>3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96">
        <f>H62/H70</f>
        <v>0</v>
      </c>
      <c r="J62" s="98">
        <v>0</v>
      </c>
      <c r="K62" s="100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  <row r="63" spans="1:61" s="7" customFormat="1" ht="12.75">
      <c r="A63" s="39" t="s">
        <v>1</v>
      </c>
      <c r="B63" s="40">
        <v>21</v>
      </c>
      <c r="C63" s="41">
        <f>B63/B70</f>
        <v>0.08786610878661087</v>
      </c>
      <c r="D63" s="40">
        <v>26</v>
      </c>
      <c r="E63" s="41">
        <f>D63/D70</f>
        <v>0.08799241911466088</v>
      </c>
      <c r="F63" s="40">
        <v>27</v>
      </c>
      <c r="G63" s="41">
        <f>F63/F70</f>
        <v>0.1</v>
      </c>
      <c r="H63" s="40">
        <v>32</v>
      </c>
      <c r="I63" s="96">
        <f>H63/H70</f>
        <v>0.10174880763116058</v>
      </c>
      <c r="J63" s="98">
        <v>19</v>
      </c>
      <c r="K63" s="100">
        <f>J63/J70</f>
        <v>0.056296296296296296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1:61" s="7" customFormat="1" ht="12.75">
      <c r="A64" s="39" t="s">
        <v>2</v>
      </c>
      <c r="B64" s="40">
        <v>32</v>
      </c>
      <c r="C64" s="41">
        <f>B64/B70</f>
        <v>0.13389121338912133</v>
      </c>
      <c r="D64" s="40">
        <v>21</v>
      </c>
      <c r="E64" s="41">
        <f>D64/D70</f>
        <v>0.07107080005414917</v>
      </c>
      <c r="F64" s="40">
        <v>12</v>
      </c>
      <c r="G64" s="41">
        <f>F64/F70</f>
        <v>0.044444444444444446</v>
      </c>
      <c r="H64" s="40">
        <v>25</v>
      </c>
      <c r="I64" s="96">
        <f>H64/H70</f>
        <v>0.0794912559618442</v>
      </c>
      <c r="J64" s="98">
        <v>29</v>
      </c>
      <c r="K64" s="100">
        <f>J64/J70</f>
        <v>0.08592592592592592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</row>
    <row r="65" spans="1:61" s="7" customFormat="1" ht="12.75" customHeight="1">
      <c r="A65" s="42" t="s">
        <v>16</v>
      </c>
      <c r="B65" s="40">
        <v>2.5</v>
      </c>
      <c r="C65" s="41">
        <f>B65/B70</f>
        <v>0.010460251046025104</v>
      </c>
      <c r="D65" s="40">
        <v>0.5</v>
      </c>
      <c r="E65" s="41">
        <f>D65/D70</f>
        <v>0.001692161906051171</v>
      </c>
      <c r="F65" s="40"/>
      <c r="G65" s="41">
        <f>F65/F70</f>
        <v>0</v>
      </c>
      <c r="H65" s="40">
        <v>1.5</v>
      </c>
      <c r="I65" s="96">
        <f>H65/H70</f>
        <v>0.0047694753577106515</v>
      </c>
      <c r="J65" s="98">
        <v>2.5</v>
      </c>
      <c r="K65" s="100">
        <f>J65/J70</f>
        <v>0.007407407407407408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</row>
    <row r="66" spans="1:65" ht="12.75">
      <c r="A66" s="39" t="s">
        <v>29</v>
      </c>
      <c r="B66" s="40">
        <v>3</v>
      </c>
      <c r="C66" s="41">
        <f>B66/B70</f>
        <v>0.012552301255230125</v>
      </c>
      <c r="D66" s="40">
        <v>10</v>
      </c>
      <c r="E66" s="41">
        <f>D66/D70</f>
        <v>0.03384323812102342</v>
      </c>
      <c r="F66" s="40">
        <v>1</v>
      </c>
      <c r="G66" s="41">
        <f>F66/F70</f>
        <v>0.003703703703703704</v>
      </c>
      <c r="H66" s="40">
        <v>1</v>
      </c>
      <c r="I66" s="96">
        <f>H66/H70</f>
        <v>0.003179650238473768</v>
      </c>
      <c r="J66" s="98">
        <v>1</v>
      </c>
      <c r="K66" s="100">
        <f>J66/J70</f>
        <v>0.002962962962962963</v>
      </c>
      <c r="BJ66" s="4"/>
      <c r="BK66" s="4"/>
      <c r="BL66" s="4"/>
      <c r="BM66" s="4"/>
    </row>
    <row r="67" spans="1:61" s="7" customFormat="1" ht="12.75">
      <c r="A67" s="39" t="s">
        <v>28</v>
      </c>
      <c r="B67" s="40">
        <v>0</v>
      </c>
      <c r="C67" s="41">
        <f>B67/B70</f>
        <v>0</v>
      </c>
      <c r="D67" s="40">
        <v>0</v>
      </c>
      <c r="E67" s="41">
        <f>D67/D70</f>
        <v>0</v>
      </c>
      <c r="F67" s="40">
        <v>0</v>
      </c>
      <c r="G67" s="41">
        <f>F67/F70</f>
        <v>0</v>
      </c>
      <c r="H67" s="40">
        <v>0</v>
      </c>
      <c r="I67" s="96">
        <f>H67/H70</f>
        <v>0</v>
      </c>
      <c r="J67" s="98">
        <v>1</v>
      </c>
      <c r="K67" s="100">
        <f>J67/J70</f>
        <v>0.002962962962962963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</row>
    <row r="68" spans="1:61" s="7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96">
        <f>H68/H70</f>
        <v>0</v>
      </c>
      <c r="J68" s="98">
        <v>0</v>
      </c>
      <c r="K68" s="100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1:61" s="7" customFormat="1" ht="12.75">
      <c r="A69" s="39" t="s">
        <v>4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0</v>
      </c>
      <c r="G69" s="41">
        <f>F69/F70</f>
        <v>0</v>
      </c>
      <c r="H69" s="40">
        <v>0</v>
      </c>
      <c r="I69" s="96">
        <f>H69/H70</f>
        <v>0</v>
      </c>
      <c r="J69" s="98">
        <v>5</v>
      </c>
      <c r="K69" s="100">
        <f>J69/J70</f>
        <v>0.014814814814814815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1:61" s="7" customFormat="1" ht="13.5" thickBot="1">
      <c r="A70" s="39" t="s">
        <v>6</v>
      </c>
      <c r="B70" s="61">
        <f aca="true" t="shared" si="2" ref="B70:I70">SUM(B60:B69)</f>
        <v>239</v>
      </c>
      <c r="C70" s="62">
        <f t="shared" si="2"/>
        <v>1</v>
      </c>
      <c r="D70" s="61">
        <f t="shared" si="2"/>
        <v>295.48</v>
      </c>
      <c r="E70" s="62">
        <f t="shared" si="2"/>
        <v>0.9999999999999999</v>
      </c>
      <c r="F70" s="61">
        <f t="shared" si="2"/>
        <v>270</v>
      </c>
      <c r="G70" s="62">
        <f t="shared" si="2"/>
        <v>0.9999999999999998</v>
      </c>
      <c r="H70" s="61">
        <f t="shared" si="2"/>
        <v>314.5</v>
      </c>
      <c r="I70" s="62">
        <f t="shared" si="2"/>
        <v>0.9999999999999999</v>
      </c>
      <c r="J70" s="94">
        <f>SUM(J60:J69)</f>
        <v>337.5</v>
      </c>
      <c r="K70" s="62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1:6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65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1:65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</row>
    <row r="74" spans="1:65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1:65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65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88" ht="12"/>
    <row r="89" ht="12"/>
    <row r="92" spans="1:9" ht="40.5" customHeight="1">
      <c r="A92" s="47"/>
      <c r="B92" s="75" t="s">
        <v>30</v>
      </c>
      <c r="C92" s="75"/>
      <c r="D92" s="75"/>
      <c r="E92" s="75"/>
      <c r="F92" s="75"/>
      <c r="G92" s="47"/>
      <c r="H92" s="48"/>
      <c r="I92" s="48"/>
    </row>
    <row r="93" ht="12.75" thickBot="1"/>
    <row r="94" spans="4:64" s="7" customFormat="1" ht="13.5" thickBot="1">
      <c r="D94" s="49">
        <v>2015</v>
      </c>
      <c r="E94" s="49">
        <v>2016</v>
      </c>
      <c r="F94" s="49">
        <v>2017</v>
      </c>
      <c r="G94" s="49">
        <v>2018</v>
      </c>
      <c r="H94" s="49">
        <v>2019</v>
      </c>
      <c r="I94" s="49">
        <v>2020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</row>
    <row r="95" spans="2:64" s="7" customFormat="1" ht="12.75">
      <c r="B95" s="39" t="s">
        <v>20</v>
      </c>
      <c r="C95" s="50"/>
      <c r="D95" s="51">
        <v>7</v>
      </c>
      <c r="E95" s="52">
        <v>3</v>
      </c>
      <c r="F95" s="52">
        <v>6</v>
      </c>
      <c r="G95" s="52">
        <v>4</v>
      </c>
      <c r="H95" s="52">
        <v>9</v>
      </c>
      <c r="I95" s="52">
        <v>7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</row>
    <row r="96" spans="2:64" s="7" customFormat="1" ht="12.75">
      <c r="B96" s="39" t="s">
        <v>3</v>
      </c>
      <c r="C96" s="53"/>
      <c r="D96" s="54">
        <v>3</v>
      </c>
      <c r="E96" s="55">
        <v>0</v>
      </c>
      <c r="F96" s="55">
        <v>1</v>
      </c>
      <c r="G96" s="55">
        <v>2</v>
      </c>
      <c r="H96" s="55">
        <v>0</v>
      </c>
      <c r="I96" s="55">
        <v>0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2:64" s="7" customFormat="1" ht="12.75">
      <c r="B97" s="39" t="s">
        <v>1</v>
      </c>
      <c r="C97" s="53"/>
      <c r="D97" s="54">
        <v>10</v>
      </c>
      <c r="E97" s="55">
        <v>9</v>
      </c>
      <c r="F97" s="55">
        <v>12</v>
      </c>
      <c r="G97" s="55">
        <v>14</v>
      </c>
      <c r="H97" s="55">
        <v>10</v>
      </c>
      <c r="I97" s="55">
        <v>12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2:64" s="7" customFormat="1" ht="12.75">
      <c r="B98" s="39" t="s">
        <v>2</v>
      </c>
      <c r="C98" s="53"/>
      <c r="D98" s="54">
        <v>6</v>
      </c>
      <c r="E98" s="55">
        <v>5</v>
      </c>
      <c r="F98" s="55">
        <v>9</v>
      </c>
      <c r="G98" s="55">
        <v>3</v>
      </c>
      <c r="H98" s="55">
        <v>12</v>
      </c>
      <c r="I98" s="55">
        <v>13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2:64" s="7" customFormat="1" ht="12.75" customHeight="1">
      <c r="B99" s="42" t="s">
        <v>16</v>
      </c>
      <c r="C99" s="53"/>
      <c r="D99" s="54">
        <v>27</v>
      </c>
      <c r="E99" s="55">
        <v>21</v>
      </c>
      <c r="F99" s="55">
        <v>24</v>
      </c>
      <c r="G99" s="55">
        <v>19</v>
      </c>
      <c r="H99" s="55">
        <v>26</v>
      </c>
      <c r="I99" s="55">
        <v>30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2:64" s="7" customFormat="1" ht="12.75" customHeight="1">
      <c r="B100" s="42" t="s">
        <v>29</v>
      </c>
      <c r="C100" s="53"/>
      <c r="D100" s="54">
        <v>11</v>
      </c>
      <c r="E100" s="55">
        <v>4</v>
      </c>
      <c r="F100" s="55">
        <v>7</v>
      </c>
      <c r="G100" s="55"/>
      <c r="H100" s="55"/>
      <c r="I100" s="5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2:64" s="7" customFormat="1" ht="15" customHeight="1">
      <c r="B101" s="39" t="s">
        <v>28</v>
      </c>
      <c r="C101" s="53"/>
      <c r="D101" s="54">
        <v>24</v>
      </c>
      <c r="E101" s="55">
        <v>30</v>
      </c>
      <c r="F101" s="55">
        <v>23</v>
      </c>
      <c r="G101" s="55">
        <v>28</v>
      </c>
      <c r="H101" s="55">
        <v>29</v>
      </c>
      <c r="I101" s="55">
        <v>25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2:64" s="7" customFormat="1" ht="15" customHeight="1">
      <c r="B102" s="39" t="s">
        <v>5</v>
      </c>
      <c r="C102" s="53"/>
      <c r="D102" s="54">
        <v>2</v>
      </c>
      <c r="E102" s="55">
        <v>0</v>
      </c>
      <c r="F102" s="55">
        <v>2</v>
      </c>
      <c r="G102" s="55">
        <v>0</v>
      </c>
      <c r="H102" s="55">
        <v>5</v>
      </c>
      <c r="I102" s="55">
        <v>5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2:64" s="7" customFormat="1" ht="13.5" thickBot="1">
      <c r="B103" s="39" t="s">
        <v>4</v>
      </c>
      <c r="C103" s="50"/>
      <c r="D103" s="56">
        <v>0</v>
      </c>
      <c r="E103" s="57">
        <v>0</v>
      </c>
      <c r="F103" s="57">
        <v>0</v>
      </c>
      <c r="G103" s="57">
        <v>0</v>
      </c>
      <c r="H103" s="57">
        <v>0</v>
      </c>
      <c r="I103" s="57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6" spans="2:65" ht="18.75" customHeight="1">
      <c r="B106" s="75" t="s">
        <v>31</v>
      </c>
      <c r="C106" s="75"/>
      <c r="D106" s="75"/>
      <c r="E106" s="75"/>
      <c r="F106" s="75"/>
      <c r="BL106" s="4"/>
      <c r="BM106" s="4"/>
    </row>
    <row r="107" spans="64:65" ht="12">
      <c r="BL107" s="4"/>
      <c r="BM107" s="4"/>
    </row>
    <row r="108" spans="3:65" ht="12.75">
      <c r="C108" s="59">
        <v>18.64</v>
      </c>
      <c r="D108" s="43" t="s">
        <v>32</v>
      </c>
      <c r="BL108" s="4"/>
      <c r="BM108" s="4"/>
    </row>
    <row r="109" spans="3:65" ht="12.75">
      <c r="C109" s="58">
        <v>38.94</v>
      </c>
      <c r="D109" s="43" t="s">
        <v>33</v>
      </c>
      <c r="BL109" s="4"/>
      <c r="BM109" s="4"/>
    </row>
    <row r="115" ht="12"/>
  </sheetData>
  <sheetProtection/>
  <mergeCells count="15">
    <mergeCell ref="J58:K58"/>
    <mergeCell ref="A2:I2"/>
    <mergeCell ref="A3:I3"/>
    <mergeCell ref="A10:I10"/>
    <mergeCell ref="A56:I56"/>
    <mergeCell ref="B12:D12"/>
    <mergeCell ref="E12:G12"/>
    <mergeCell ref="A11:G11"/>
    <mergeCell ref="B92:F92"/>
    <mergeCell ref="I12:J12"/>
    <mergeCell ref="B58:C58"/>
    <mergeCell ref="B106:F106"/>
    <mergeCell ref="D58:E58"/>
    <mergeCell ref="F58:G58"/>
    <mergeCell ref="H58:I58"/>
  </mergeCells>
  <dataValidations count="1">
    <dataValidation type="decimal" allowBlank="1" showInputMessage="1" showErrorMessage="1" promptTitle="Decimal number" prompt="Minimum Value: -100000000000.&#13;&#10;Maximum Value: 100000000000.&#13;&#10;  " errorTitle="Value beyond range" error="Response Rate % must be a number from -100000000000 through 100000000000." sqref="K7">
      <formula1>-100000000000</formula1>
      <formula2>100000000000</formula2>
    </dataValidation>
  </dataValidation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2011-10-14T20:46:44Z</cp:lastPrinted>
  <dcterms:created xsi:type="dcterms:W3CDTF">1999-06-08T15:24:14Z</dcterms:created>
  <dcterms:modified xsi:type="dcterms:W3CDTF">2020-07-11T20:59:13Z</dcterms:modified>
  <cp:category/>
  <cp:version/>
  <cp:contentType/>
  <cp:contentStatus/>
</cp:coreProperties>
</file>