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House" sheetId="1" r:id="rId1"/>
  </sheets>
  <definedNames>
    <definedName name="_xlnm.Print_Area" localSheetId="0">House!$A$1:$I$109</definedName>
  </definedNames>
  <calcPr calcId="152511"/>
</workbook>
</file>

<file path=xl/calcChain.xml><?xml version="1.0" encoding="utf-8"?>
<calcChain xmlns="http://schemas.openxmlformats.org/spreadsheetml/2006/main">
  <c r="J70" i="1" l="1"/>
  <c r="K69" i="1" s="1"/>
  <c r="G23" i="1"/>
  <c r="D23" i="1"/>
  <c r="K63" i="1" l="1"/>
  <c r="K65" i="1"/>
  <c r="K60" i="1"/>
  <c r="K62" i="1"/>
  <c r="K64" i="1"/>
  <c r="K66" i="1"/>
  <c r="K67" i="1"/>
  <c r="K68" i="1"/>
  <c r="K61" i="1"/>
  <c r="H70" i="1"/>
  <c r="I63" i="1" s="1"/>
  <c r="D22" i="1"/>
  <c r="G22" i="1"/>
  <c r="F70" i="1"/>
  <c r="G61" i="1" s="1"/>
  <c r="G21" i="1"/>
  <c r="D21" i="1"/>
  <c r="D70" i="1"/>
  <c r="E61" i="1" s="1"/>
  <c r="E60" i="1"/>
  <c r="G20" i="1"/>
  <c r="D20" i="1"/>
  <c r="B70" i="1"/>
  <c r="C64" i="1" s="1"/>
  <c r="G19" i="1"/>
  <c r="D19" i="1"/>
  <c r="G18" i="1"/>
  <c r="G17" i="1"/>
  <c r="G16" i="1"/>
  <c r="G15" i="1"/>
  <c r="D18" i="1"/>
  <c r="D17" i="1"/>
  <c r="D16" i="1"/>
  <c r="D15" i="1"/>
  <c r="C62" i="1"/>
  <c r="E65" i="1"/>
  <c r="G63" i="1"/>
  <c r="G65" i="1"/>
  <c r="G66" i="1"/>
  <c r="C67" i="1" l="1"/>
  <c r="G62" i="1"/>
  <c r="G68" i="1"/>
  <c r="I61" i="1"/>
  <c r="G67" i="1"/>
  <c r="C63" i="1"/>
  <c r="C65" i="1"/>
  <c r="G64" i="1"/>
  <c r="K70" i="1"/>
  <c r="C69" i="1"/>
  <c r="G60" i="1"/>
  <c r="I64" i="1"/>
  <c r="E67" i="1"/>
  <c r="C68" i="1"/>
  <c r="I69" i="1"/>
  <c r="G69" i="1"/>
  <c r="G70" i="1" s="1"/>
  <c r="I62" i="1"/>
  <c r="E62" i="1"/>
  <c r="I60" i="1"/>
  <c r="E68" i="1"/>
  <c r="E69" i="1"/>
  <c r="I66" i="1"/>
  <c r="E64" i="1"/>
  <c r="I65" i="1"/>
  <c r="I67" i="1"/>
  <c r="I68" i="1"/>
  <c r="E63" i="1"/>
  <c r="E66" i="1"/>
  <c r="C61" i="1"/>
  <c r="C60" i="1"/>
  <c r="C66" i="1"/>
  <c r="E70" i="1" l="1"/>
  <c r="I70" i="1"/>
  <c r="C70" i="1"/>
</calcChain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<sst xmlns="http://schemas.openxmlformats.org/spreadsheetml/2006/main" count="64" uniqueCount="36">
  <si>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</si>
  <si>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</si>
  <si>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</si>
  <si>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</si>
  <si>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</si>
  <si>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</si>
  <si>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</si>
  <si>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</si>
  <si>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</si>
  <si>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</si>
  <si>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</si>
  <si>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</si>
  <si>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</si>
  <si>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</si>
  <si>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</si>
  <si>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</si>
  <si>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</si>
  <si>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</si>
  <si>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</si>
  <si>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</si>
  <si>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</si>
  <si>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</si>
  <si>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</si>
  <si>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</si>
  <si>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</si>
  <si>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</si>
  <si>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</si>
  <si>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House of Representatives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</si>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</sst>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5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75" fontId="2" fillId="0" borderId="11" xfId="2" applyNumberFormat="1" applyFont="1" applyBorder="1" applyAlignment="1">
      <alignment horizontal="center"/>
    </xf>
    <xf numFmtId="175" fontId="2" fillId="0" borderId="12" xfId="2" applyNumberFormat="1" applyFont="1" applyBorder="1" applyAlignment="1">
      <alignment horizontal="center"/>
    </xf>
    <xf numFmtId="175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4" xfId="0" applyFont="1" applyBorder="1" applyAlignment="1">
      <alignment horizontal="center"/>
    </xf>
    <xf numFmtId="3" fontId="9" fillId="0" borderId="15" xfId="1" applyNumberFormat="1" applyFont="1" applyBorder="1"/>
    <xf numFmtId="175" fontId="9" fillId="0" borderId="16" xfId="2" applyNumberFormat="1" applyFont="1" applyBorder="1"/>
    <xf numFmtId="175" fontId="17" fillId="0" borderId="0" xfId="0" applyNumberFormat="1" applyFont="1" applyBorder="1"/>
    <xf numFmtId="0" fontId="9" fillId="0" borderId="17" xfId="0" applyFont="1" applyBorder="1"/>
    <xf numFmtId="3" fontId="9" fillId="0" borderId="18" xfId="1" applyNumberFormat="1" applyFont="1" applyBorder="1"/>
    <xf numFmtId="175" fontId="9" fillId="0" borderId="13" xfId="2" applyNumberFormat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75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2" applyNumberFormat="1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2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23" xfId="0" applyNumberFormat="1" applyFont="1" applyBorder="1"/>
    <xf numFmtId="175" fontId="9" fillId="0" borderId="24" xfId="2" applyNumberFormat="1" applyFont="1" applyBorder="1"/>
    <xf numFmtId="175" fontId="2" fillId="0" borderId="0" xfId="2" applyNumberFormat="1" applyFont="1" applyAlignment="1">
      <alignment horizontal="center"/>
    </xf>
    <xf numFmtId="0" fontId="14" fillId="0" borderId="0" xfId="0" applyFont="1"/>
    <xf numFmtId="175" fontId="2" fillId="0" borderId="25" xfId="2" applyNumberFormat="1" applyFont="1" applyBorder="1" applyAlignment="1">
      <alignment horizontal="center"/>
    </xf>
    <xf numFmtId="175" fontId="2" fillId="0" borderId="26" xfId="2" applyNumberFormat="1" applyFont="1" applyBorder="1" applyAlignment="1">
      <alignment horizontal="center"/>
    </xf>
    <xf numFmtId="175" fontId="2" fillId="0" borderId="27" xfId="2" applyNumberFormat="1" applyFont="1" applyBorder="1" applyAlignment="1">
      <alignment horizontal="center"/>
    </xf>
    <xf numFmtId="175" fontId="10" fillId="0" borderId="14" xfId="2" applyNumberFormat="1" applyFont="1" applyBorder="1" applyAlignment="1">
      <alignment horizontal="center"/>
    </xf>
    <xf numFmtId="175" fontId="10" fillId="0" borderId="6" xfId="2" applyNumberFormat="1" applyFont="1" applyBorder="1" applyAlignment="1">
      <alignment horizontal="center"/>
    </xf>
    <xf numFmtId="175" fontId="10" fillId="0" borderId="7" xfId="2" applyNumberFormat="1" applyFont="1" applyBorder="1" applyAlignment="1">
      <alignment horizontal="center"/>
    </xf>
    <xf numFmtId="175" fontId="10" fillId="0" borderId="28" xfId="2" applyNumberFormat="1" applyFont="1" applyBorder="1" applyAlignment="1">
      <alignment horizontal="center"/>
    </xf>
    <xf numFmtId="175" fontId="2" fillId="0" borderId="14" xfId="2" applyNumberFormat="1" applyFont="1" applyBorder="1" applyAlignment="1">
      <alignment horizontal="center"/>
    </xf>
    <xf numFmtId="175" fontId="2" fillId="0" borderId="6" xfId="2" applyNumberFormat="1" applyFont="1" applyBorder="1" applyAlignment="1">
      <alignment horizontal="center"/>
    </xf>
    <xf numFmtId="175" fontId="2" fillId="0" borderId="7" xfId="2" applyNumberFormat="1" applyFont="1" applyBorder="1" applyAlignment="1">
      <alignment horizontal="center"/>
    </xf>
    <xf numFmtId="175" fontId="2" fillId="0" borderId="28" xfId="2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4" fillId="0" borderId="31" xfId="0" applyFont="1" applyBorder="1"/>
    <xf numFmtId="0" fontId="14" fillId="0" borderId="30" xfId="0" applyFont="1" applyBorder="1"/>
    <xf numFmtId="0" fontId="13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9" fillId="0" borderId="32" xfId="2" applyNumberFormat="1" applyFont="1" applyBorder="1" applyAlignment="1">
      <alignment horizontal="center"/>
    </xf>
    <xf numFmtId="1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02983428846543"/>
          <c:y val="3.780066875202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734219269103"/>
          <c:y val="0.16151256950899884"/>
          <c:w val="0.81561461794019929"/>
          <c:h val="0.615122339193846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House!$B$58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House!$A$61:$A$69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House!$C$61:$C$69</c:f>
              <c:numCache>
                <c:formatCode>0.0%</c:formatCode>
                <c:ptCount val="9"/>
                <c:pt idx="0">
                  <c:v>1.315726059087185E-2</c:v>
                </c:pt>
                <c:pt idx="1">
                  <c:v>2.4097546869728662E-3</c:v>
                </c:pt>
                <c:pt idx="2">
                  <c:v>0.12289748903561619</c:v>
                </c:pt>
                <c:pt idx="3">
                  <c:v>0.11884910116150177</c:v>
                </c:pt>
                <c:pt idx="4">
                  <c:v>3.855607499156586E-2</c:v>
                </c:pt>
                <c:pt idx="5">
                  <c:v>4.8195093739457325E-3</c:v>
                </c:pt>
                <c:pt idx="6">
                  <c:v>7.2292640609185992E-3</c:v>
                </c:pt>
                <c:pt idx="7">
                  <c:v>0</c:v>
                </c:pt>
                <c:pt idx="8">
                  <c:v>7.2292640609185992E-3</c:v>
                </c:pt>
              </c:numCache>
            </c:numRef>
          </c:val>
        </c:ser>
        <c:ser>
          <c:idx val="4"/>
          <c:order val="1"/>
          <c:tx>
            <c:strRef>
              <c:f>House!$D$58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House!$A$61:$A$69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House!$E$61:$E$69</c:f>
              <c:numCache>
                <c:formatCode>0.0%</c:formatCode>
                <c:ptCount val="9"/>
                <c:pt idx="0">
                  <c:v>9.9552015928322541E-3</c:v>
                </c:pt>
                <c:pt idx="1">
                  <c:v>0</c:v>
                </c:pt>
                <c:pt idx="2">
                  <c:v>0.13937282229965156</c:v>
                </c:pt>
                <c:pt idx="3">
                  <c:v>0.15430562468889994</c:v>
                </c:pt>
                <c:pt idx="4">
                  <c:v>6.968641114982578E-2</c:v>
                </c:pt>
                <c:pt idx="5">
                  <c:v>0</c:v>
                </c:pt>
                <c:pt idx="6">
                  <c:v>9.9552015928322541E-3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2"/>
          <c:tx>
            <c:strRef>
              <c:f>House!$F$58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House!$A$61:$A$69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House!$G$61:$G$69</c:f>
              <c:numCache>
                <c:formatCode>0.0%</c:formatCode>
                <c:ptCount val="9"/>
                <c:pt idx="0">
                  <c:v>2.5985663082437275E-2</c:v>
                </c:pt>
                <c:pt idx="1">
                  <c:v>1.7921146953405017E-2</c:v>
                </c:pt>
                <c:pt idx="2">
                  <c:v>0.1111111111111111</c:v>
                </c:pt>
                <c:pt idx="3">
                  <c:v>7.5268817204301078E-2</c:v>
                </c:pt>
                <c:pt idx="4">
                  <c:v>3.9426523297491037E-2</c:v>
                </c:pt>
                <c:pt idx="5">
                  <c:v>1.6129032258064516E-2</c:v>
                </c:pt>
                <c:pt idx="6">
                  <c:v>5.3763440860215058E-3</c:v>
                </c:pt>
                <c:pt idx="7">
                  <c:v>0</c:v>
                </c:pt>
                <c:pt idx="8">
                  <c:v>1.2544802867383513E-2</c:v>
                </c:pt>
              </c:numCache>
            </c:numRef>
          </c:val>
        </c:ser>
        <c:ser>
          <c:idx val="0"/>
          <c:order val="3"/>
          <c:tx>
            <c:strRef>
              <c:f>House!$H$58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House!$A$61:$A$69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House!$I$61:$I$69</c:f>
              <c:numCache>
                <c:formatCode>0.0%</c:formatCode>
                <c:ptCount val="9"/>
                <c:pt idx="0">
                  <c:v>2.0244328097731239E-2</c:v>
                </c:pt>
                <c:pt idx="1">
                  <c:v>8.7260034904013961E-3</c:v>
                </c:pt>
                <c:pt idx="2">
                  <c:v>0.11169284467713787</c:v>
                </c:pt>
                <c:pt idx="3">
                  <c:v>0.14485165794066318</c:v>
                </c:pt>
                <c:pt idx="4">
                  <c:v>4.1884816753926704E-2</c:v>
                </c:pt>
                <c:pt idx="5">
                  <c:v>1.7452006980802793E-3</c:v>
                </c:pt>
                <c:pt idx="6">
                  <c:v>3.4904013961605585E-3</c:v>
                </c:pt>
                <c:pt idx="7">
                  <c:v>0</c:v>
                </c:pt>
                <c:pt idx="8">
                  <c:v>2.2687609075043629E-2</c:v>
                </c:pt>
              </c:numCache>
            </c:numRef>
          </c:val>
        </c:ser>
        <c:ser>
          <c:idx val="1"/>
          <c:order val="4"/>
          <c:tx>
            <c:strRef>
              <c:f>House!$J$58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House!$A$61:$A$69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House!$K$61:$K$69</c:f>
              <c:numCache>
                <c:formatCode>0.0%</c:formatCode>
                <c:ptCount val="9"/>
                <c:pt idx="0">
                  <c:v>1.1095652173913043E-2</c:v>
                </c:pt>
                <c:pt idx="1">
                  <c:v>0</c:v>
                </c:pt>
                <c:pt idx="2">
                  <c:v>5.9130434782608696E-2</c:v>
                </c:pt>
                <c:pt idx="3">
                  <c:v>8.3478260869565224E-2</c:v>
                </c:pt>
                <c:pt idx="4">
                  <c:v>0</c:v>
                </c:pt>
                <c:pt idx="5">
                  <c:v>8.6956521739130436E-3</c:v>
                </c:pt>
                <c:pt idx="6">
                  <c:v>0.52347826086956517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381848"/>
        <c:axId val="799378712"/>
      </c:barChart>
      <c:catAx>
        <c:axId val="79938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937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37871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9381848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56119903780383"/>
          <c:y val="0.9178095073955389"/>
          <c:w val="0.24335602408160845"/>
          <c:h val="8.2190492604461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663351291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House!$A$14:$A$23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House!$B$14:$B$23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House!$A$14:$A$23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House!$C$14:$C$23</c:f>
              <c:numCache>
                <c:formatCode>0.0%</c:formatCode>
                <c:ptCount val="10"/>
                <c:pt idx="0">
                  <c:v>0.58589999999999998</c:v>
                </c:pt>
                <c:pt idx="1">
                  <c:v>0.61929999999999996</c:v>
                </c:pt>
                <c:pt idx="2">
                  <c:v>0.59799999999999998</c:v>
                </c:pt>
                <c:pt idx="3">
                  <c:v>0.58620000000000005</c:v>
                </c:pt>
                <c:pt idx="4">
                  <c:v>0.69240000000000002</c:v>
                </c:pt>
                <c:pt idx="5">
                  <c:v>0.72199999999999998</c:v>
                </c:pt>
                <c:pt idx="6">
                  <c:v>0.67</c:v>
                </c:pt>
                <c:pt idx="7">
                  <c:v>0.69620000000000004</c:v>
                </c:pt>
                <c:pt idx="8">
                  <c:v>0.64470000000000005</c:v>
                </c:pt>
                <c:pt idx="9">
                  <c:v>0.31409999999999999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House!$I$14:$I$23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0.73699999999999999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379888"/>
        <c:axId val="799381064"/>
      </c:lineChart>
      <c:catAx>
        <c:axId val="79937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938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3810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93798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18334246680703"/>
          <c:y val="0.89035456094304"/>
          <c:w val="0.66117331487410214"/>
          <c:h val="7.8947828889809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House!$A$14:$A$22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House!$E$14:$E$22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House!$A$14:$A$22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House!$F$14:$F$22</c:f>
              <c:numCache>
                <c:formatCode>0.0%</c:formatCode>
                <c:ptCount val="9"/>
                <c:pt idx="0">
                  <c:v>0.54200000000000004</c:v>
                </c:pt>
                <c:pt idx="1">
                  <c:v>0.54159999999999997</c:v>
                </c:pt>
                <c:pt idx="2">
                  <c:v>0.51400000000000001</c:v>
                </c:pt>
                <c:pt idx="3">
                  <c:v>0.5373</c:v>
                </c:pt>
                <c:pt idx="4">
                  <c:v>0.59340000000000004</c:v>
                </c:pt>
                <c:pt idx="5">
                  <c:v>0.64200000000000002</c:v>
                </c:pt>
                <c:pt idx="6">
                  <c:v>0.55500000000000005</c:v>
                </c:pt>
                <c:pt idx="7">
                  <c:v>0.67369999999999997</c:v>
                </c:pt>
                <c:pt idx="8">
                  <c:v>0.6008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House!$A$14:$A$22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House!$J$14:$J$22</c:f>
              <c:numCache>
                <c:formatCode>0.0%</c:formatCode>
                <c:ptCount val="9"/>
                <c:pt idx="0">
                  <c:v>0.66639999999999999</c:v>
                </c:pt>
                <c:pt idx="1">
                  <c:v>0.67410000000000003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77976"/>
        <c:axId val="795779936"/>
      </c:lineChart>
      <c:catAx>
        <c:axId val="79577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577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99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57779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9167016622922135"/>
          <c:w val="0.66117331487410225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161925</xdr:colOff>
      <xdr:row>89</xdr:row>
      <xdr:rowOff>0</xdr:rowOff>
    </xdr:to>
    <xdr:graphicFrame macro="">
      <xdr:nvGraphicFramePr>
        <xdr:cNvPr id="18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85725</xdr:rowOff>
    </xdr:from>
    <xdr:to>
      <xdr:col>6</xdr:col>
      <xdr:colOff>552450</xdr:colOff>
      <xdr:row>37</xdr:row>
      <xdr:rowOff>123825</xdr:rowOff>
    </xdr:to>
    <xdr:graphicFrame macro="">
      <xdr:nvGraphicFramePr>
        <xdr:cNvPr id="18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0</xdr:rowOff>
    </xdr:from>
    <xdr:to>
      <xdr:col>6</xdr:col>
      <xdr:colOff>504825</xdr:colOff>
      <xdr:row>54</xdr:row>
      <xdr:rowOff>0</xdr:rowOff>
    </xdr:to>
    <xdr:graphicFrame macro="">
      <xdr:nvGraphicFramePr>
        <xdr:cNvPr id="189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893" name="Text Box 27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179023</xdr:colOff>
      <xdr:row>24</xdr:row>
      <xdr:rowOff>46649</xdr:rowOff>
    </xdr:from>
    <xdr:to>
      <xdr:col>8</xdr:col>
      <xdr:colOff>623337</xdr:colOff>
      <xdr:row>28</xdr:row>
      <xdr:rowOff>30872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66888" y="4625976"/>
          <a:ext cx="1235622" cy="599684"/>
        </a:xfrm>
        <a:prstGeom prst="borderCallout1">
          <a:avLst>
            <a:gd name="adj1" fmla="val 12194"/>
            <a:gd name="adj2" fmla="val -8931"/>
            <a:gd name="adj3" fmla="val 17139"/>
            <a:gd name="adj4" fmla="val -1926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644526</xdr:colOff>
      <xdr:row>38</xdr:row>
      <xdr:rowOff>28575</xdr:rowOff>
    </xdr:from>
    <xdr:to>
      <xdr:col>8</xdr:col>
      <xdr:colOff>660468</xdr:colOff>
      <xdr:row>42</xdr:row>
      <xdr:rowOff>66675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6" y="6296025"/>
          <a:ext cx="8763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00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896" name="Text Box 54"/>
        <xdr:cNvSpPr txBox="1">
          <a:spLocks noChangeArrowheads="1"/>
        </xdr:cNvSpPr>
      </xdr:nvSpPr>
      <xdr:spPr bwMode="auto">
        <a:xfrm>
          <a:off x="3657600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247650</xdr:colOff>
      <xdr:row>87</xdr:row>
      <xdr:rowOff>85725</xdr:rowOff>
    </xdr:from>
    <xdr:ext cx="1376976" cy="17414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76225" y="13258800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898" name="Text Box 68"/>
        <xdr:cNvSpPr txBox="1">
          <a:spLocks noChangeArrowheads="1"/>
        </xdr:cNvSpPr>
      </xdr:nvSpPr>
      <xdr:spPr bwMode="auto">
        <a:xfrm>
          <a:off x="3657600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899" name="Text Box 69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0" name="Text Box 70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1" name="Text Box 71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2" name="Text Box 72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3" name="Text Box 73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4" name="Text Box 74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5" name="Text Box 75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6" name="Text Box 76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907" name="Text Box 77"/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908" name="Text Box 78"/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09" name="Text Box 79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0" name="Text Box 80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1" name="Text Box 81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2" name="Text Box 82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3" name="Text Box 83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4" name="Text Box 84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5" name="Text Box 85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6" name="Text Box 86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7" name="Text Box 87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18" name="Text Box 88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919" name="Text Box 89"/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920" name="Text Box 90"/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0.93812</cdr:x>
      <cdr:y>0.52371</cdr:y>
    </cdr:from>
    <cdr:to>
      <cdr:x>0.98285</cdr:x>
      <cdr:y>0.7193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764" y="1469034"/>
          <a:ext cx="249938" cy="564071"/>
        </a:xfrm>
        <a:prstGeom xmlns:a="http://schemas.openxmlformats.org/drawingml/2006/main" prst="upArrow">
          <a:avLst>
            <a:gd name="adj1" fmla="val 50000"/>
            <a:gd name="adj2" fmla="val 5642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0.94669</cdr:x>
      <cdr:y>0.32451</cdr:y>
    </cdr:from>
    <cdr:to>
      <cdr:x>0.99061</cdr:x>
      <cdr:y>0.4877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732628"/>
          <a:ext cx="225057" cy="378616"/>
        </a:xfrm>
        <a:prstGeom xmlns:a="http://schemas.openxmlformats.org/drawingml/2006/main" prst="downArrow">
          <a:avLst>
            <a:gd name="adj1" fmla="val 50000"/>
            <a:gd name="adj2" fmla="val 4205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0.94571</cdr:x>
      <cdr:y>0.27757</cdr:y>
    </cdr:from>
    <cdr:to>
      <cdr:x>0.99086</cdr:x>
      <cdr:y>0.43642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80079"/>
          <a:ext cx="228893" cy="365795"/>
        </a:xfrm>
        <a:prstGeom xmlns:a="http://schemas.openxmlformats.org/drawingml/2006/main" prst="downArrow">
          <a:avLst>
            <a:gd name="adj1" fmla="val 50000"/>
            <a:gd name="adj2" fmla="val 39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9"/>
  <sheetViews>
    <sheetView showGridLines="0" tabSelected="1" topLeftCell="A8" zoomScale="130" zoomScaleNormal="130" zoomScaleSheetLayoutView="100" workbookViewId="0">
      <selection activeCell="L78" sqref="L78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1.85546875" style="3" customWidth="1"/>
    <col min="9" max="9" width="11.42578125" style="3" customWidth="1"/>
    <col min="10" max="12" width="11.42578125" style="4" customWidth="1"/>
    <col min="13" max="13" width="13.85546875" style="4" customWidth="1"/>
    <col min="14" max="14" width="13" style="4" customWidth="1"/>
    <col min="15" max="15" width="12.42578125" style="4" customWidth="1"/>
    <col min="16" max="56" width="5.140625" style="4" customWidth="1"/>
    <col min="57" max="74" width="5.140625" style="3" customWidth="1"/>
    <col min="75" max="16384" width="11.42578125" style="3"/>
  </cols>
  <sheetData>
    <row r="1" spans="1:55" ht="15" customHeight="1"/>
    <row r="2" spans="1:55" ht="22.5">
      <c r="A2" s="74" t="s">
        <v>27</v>
      </c>
      <c r="B2" s="74"/>
      <c r="C2" s="74"/>
      <c r="D2" s="74"/>
      <c r="E2" s="74"/>
      <c r="F2" s="74"/>
      <c r="G2" s="74"/>
      <c r="H2" s="75"/>
      <c r="I2" s="75"/>
      <c r="J2" s="5"/>
    </row>
    <row r="3" spans="1:55" ht="15.75" customHeight="1">
      <c r="A3" s="76" t="s">
        <v>35</v>
      </c>
      <c r="B3" s="76"/>
      <c r="C3" s="76"/>
      <c r="D3" s="76"/>
      <c r="E3" s="76"/>
      <c r="F3" s="76"/>
      <c r="G3" s="76"/>
      <c r="H3" s="75"/>
      <c r="I3" s="75"/>
      <c r="J3" s="5"/>
    </row>
    <row r="4" spans="1:55" ht="6.75" customHeight="1">
      <c r="F4" s="6"/>
    </row>
    <row r="5" spans="1:55" ht="13.5" thickBot="1">
      <c r="F5" s="6"/>
    </row>
    <row r="6" spans="1:55" s="1" customFormat="1" ht="15.75" thickBot="1">
      <c r="A6" s="7" t="s">
        <v>14</v>
      </c>
      <c r="B6" s="8">
        <v>2012</v>
      </c>
      <c r="C6" s="8">
        <v>2013</v>
      </c>
      <c r="D6" s="8">
        <v>2014</v>
      </c>
      <c r="E6" s="8">
        <v>2015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9" t="s">
        <v>15</v>
      </c>
      <c r="B7" s="10">
        <v>0.82</v>
      </c>
      <c r="C7" s="10">
        <v>0.65</v>
      </c>
      <c r="D7" s="10">
        <v>0.73899999999999999</v>
      </c>
      <c r="E7" s="10">
        <v>0.65</v>
      </c>
      <c r="F7" s="10">
        <v>0.71</v>
      </c>
      <c r="G7" s="10">
        <v>0.8</v>
      </c>
      <c r="H7" s="10">
        <v>0.8286</v>
      </c>
      <c r="I7" s="10">
        <v>0.83079999999999998</v>
      </c>
      <c r="J7" s="10">
        <v>0.85070000000000001</v>
      </c>
      <c r="K7" s="11">
        <v>0.86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5" customHeight="1">
      <c r="D8" s="12"/>
    </row>
    <row r="9" spans="1:55" ht="15" customHeight="1">
      <c r="D9" s="12"/>
    </row>
    <row r="10" spans="1:55" ht="18.75">
      <c r="A10" s="77" t="s">
        <v>26</v>
      </c>
      <c r="B10" s="77"/>
      <c r="C10" s="77"/>
      <c r="D10" s="77"/>
      <c r="E10" s="77"/>
      <c r="F10" s="77"/>
      <c r="G10" s="77"/>
      <c r="H10" s="78"/>
      <c r="I10" s="78"/>
    </row>
    <row r="11" spans="1:55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1:55" s="1" customFormat="1" ht="15.75" thickBot="1">
      <c r="B12" s="80" t="s">
        <v>10</v>
      </c>
      <c r="C12" s="81"/>
      <c r="D12" s="82"/>
      <c r="E12" s="80" t="s">
        <v>13</v>
      </c>
      <c r="F12" s="83"/>
      <c r="G12" s="84"/>
      <c r="H12" s="14" t="s">
        <v>21</v>
      </c>
      <c r="I12" s="89" t="s">
        <v>24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2012</v>
      </c>
      <c r="B14" s="23">
        <v>0.6</v>
      </c>
      <c r="C14" s="24">
        <v>0.58589999999999998</v>
      </c>
      <c r="D14" s="25">
        <v>-9.9000000000000005E-2</v>
      </c>
      <c r="E14" s="23">
        <v>0.6</v>
      </c>
      <c r="F14" s="24">
        <v>0.54200000000000004</v>
      </c>
      <c r="G14" s="25">
        <v>-0.124</v>
      </c>
      <c r="H14" s="26" t="s">
        <v>28</v>
      </c>
      <c r="I14" s="60">
        <v>0.69389999999999996</v>
      </c>
      <c r="J14" s="60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2013</v>
      </c>
      <c r="B15" s="23">
        <v>0.6</v>
      </c>
      <c r="C15" s="24">
        <v>0.61929999999999996</v>
      </c>
      <c r="D15" s="25">
        <f t="shared" ref="D15:D21" si="0">(C15-C14)/C14</f>
        <v>5.7006315070831176E-2</v>
      </c>
      <c r="E15" s="23">
        <v>0.6</v>
      </c>
      <c r="F15" s="24">
        <v>0.54159999999999997</v>
      </c>
      <c r="G15" s="25">
        <f t="shared" ref="G15:G21" si="1">(F15-F14)/F14</f>
        <v>-7.3800738007392421E-4</v>
      </c>
      <c r="H15" s="26" t="s">
        <v>28</v>
      </c>
      <c r="I15" s="60">
        <v>0.70809999999999995</v>
      </c>
      <c r="J15" s="60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2014</v>
      </c>
      <c r="B16" s="23">
        <v>0.6</v>
      </c>
      <c r="C16" s="24">
        <v>0.59799999999999998</v>
      </c>
      <c r="D16" s="25">
        <f t="shared" si="0"/>
        <v>-3.4393670272888727E-2</v>
      </c>
      <c r="E16" s="23">
        <v>0.6</v>
      </c>
      <c r="F16" s="24">
        <v>0.51400000000000001</v>
      </c>
      <c r="G16" s="25">
        <f t="shared" si="1"/>
        <v>-5.0960118168389884E-2</v>
      </c>
      <c r="H16" s="26" t="s">
        <v>28</v>
      </c>
      <c r="I16" s="60">
        <v>0.70809999999999995</v>
      </c>
      <c r="J16" s="60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s="1" customFormat="1" ht="15">
      <c r="A17" s="22">
        <v>2015</v>
      </c>
      <c r="B17" s="23">
        <v>0.6</v>
      </c>
      <c r="C17" s="24">
        <v>0.58620000000000005</v>
      </c>
      <c r="D17" s="25">
        <f t="shared" si="0"/>
        <v>-1.9732441471571775E-2</v>
      </c>
      <c r="E17" s="23">
        <v>0.6</v>
      </c>
      <c r="F17" s="24">
        <v>0.5373</v>
      </c>
      <c r="G17" s="25">
        <f t="shared" si="1"/>
        <v>4.5330739299610873E-2</v>
      </c>
      <c r="H17" s="26" t="s">
        <v>28</v>
      </c>
      <c r="I17" s="60">
        <v>0.70830000000000004</v>
      </c>
      <c r="J17" s="60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s="31" customFormat="1" ht="15">
      <c r="A18" s="22">
        <v>2016</v>
      </c>
      <c r="B18" s="23">
        <v>0.6</v>
      </c>
      <c r="C18" s="24">
        <v>0.69240000000000002</v>
      </c>
      <c r="D18" s="25">
        <f t="shared" si="0"/>
        <v>0.18116683725690882</v>
      </c>
      <c r="E18" s="23">
        <v>0.6</v>
      </c>
      <c r="F18" s="24">
        <v>0.59340000000000004</v>
      </c>
      <c r="G18" s="25">
        <f t="shared" si="1"/>
        <v>0.10441094360692357</v>
      </c>
      <c r="H18" s="26" t="s">
        <v>28</v>
      </c>
      <c r="I18" s="60">
        <v>0.71579999999999999</v>
      </c>
      <c r="J18" s="60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6" s="1" customFormat="1" ht="15">
      <c r="A19" s="22">
        <v>2017</v>
      </c>
      <c r="B19" s="23">
        <v>0.6</v>
      </c>
      <c r="C19" s="24">
        <v>0.72199999999999998</v>
      </c>
      <c r="D19" s="25">
        <f t="shared" si="0"/>
        <v>4.2749855574812187E-2</v>
      </c>
      <c r="E19" s="23">
        <v>0.6</v>
      </c>
      <c r="F19" s="24">
        <v>0.64200000000000002</v>
      </c>
      <c r="G19" s="25">
        <f t="shared" si="1"/>
        <v>8.1900910010111183E-2</v>
      </c>
      <c r="H19" s="26" t="s">
        <v>25</v>
      </c>
      <c r="I19" s="60">
        <v>0.75170000000000003</v>
      </c>
      <c r="J19" s="60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6" ht="15.75" thickBot="1">
      <c r="A20" s="22">
        <v>2018</v>
      </c>
      <c r="B20" s="62">
        <v>0.6</v>
      </c>
      <c r="C20" s="63">
        <v>0.67</v>
      </c>
      <c r="D20" s="64">
        <f t="shared" si="0"/>
        <v>-7.2022160664819854E-2</v>
      </c>
      <c r="E20" s="62">
        <v>0.6</v>
      </c>
      <c r="F20" s="63">
        <v>0.55500000000000005</v>
      </c>
      <c r="G20" s="64">
        <f t="shared" si="1"/>
        <v>-0.13551401869158872</v>
      </c>
      <c r="H20" s="26" t="s">
        <v>25</v>
      </c>
      <c r="I20" s="60">
        <v>0.75929999999999997</v>
      </c>
      <c r="J20" s="60">
        <v>0.71540000000000004</v>
      </c>
      <c r="T20" s="34"/>
      <c r="X20" s="34"/>
    </row>
    <row r="21" spans="1:56" s="61" customFormat="1" ht="15.75" thickBot="1">
      <c r="A21" s="22">
        <v>2019</v>
      </c>
      <c r="B21" s="69">
        <v>0.6</v>
      </c>
      <c r="C21" s="70">
        <v>0.69620000000000004</v>
      </c>
      <c r="D21" s="71">
        <f t="shared" si="0"/>
        <v>3.9104477611940296E-2</v>
      </c>
      <c r="E21" s="72">
        <v>0.6</v>
      </c>
      <c r="F21" s="70">
        <v>0.67369999999999997</v>
      </c>
      <c r="G21" s="71">
        <f t="shared" si="1"/>
        <v>0.21387387387387372</v>
      </c>
      <c r="H21" s="26" t="s">
        <v>25</v>
      </c>
      <c r="I21" s="60">
        <v>0.73650000000000004</v>
      </c>
      <c r="J21" s="60">
        <v>0.69230000000000003</v>
      </c>
      <c r="K21" s="33">
        <v>86</v>
      </c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s="61" customFormat="1" ht="15.75" thickBot="1">
      <c r="A22" s="22">
        <v>2020</v>
      </c>
      <c r="B22" s="69">
        <v>0.6</v>
      </c>
      <c r="C22" s="70">
        <v>0.64470000000000005</v>
      </c>
      <c r="D22" s="71">
        <f>(C22-C21)/C21</f>
        <v>-7.3972996265440946E-2</v>
      </c>
      <c r="E22" s="72">
        <v>0.6</v>
      </c>
      <c r="F22" s="70">
        <v>0.6008</v>
      </c>
      <c r="G22" s="71">
        <f>(F22-F21)/F21</f>
        <v>-0.10820840136559294</v>
      </c>
      <c r="H22" s="26" t="s">
        <v>25</v>
      </c>
      <c r="I22" s="73">
        <v>0.73699999999999999</v>
      </c>
      <c r="J22" s="73">
        <v>0.70799999999999996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61" customFormat="1" ht="15.75" thickBot="1">
      <c r="A23" s="28">
        <v>2021</v>
      </c>
      <c r="B23" s="65">
        <v>0.6</v>
      </c>
      <c r="C23" s="66">
        <v>0.31409999999999999</v>
      </c>
      <c r="D23" s="67">
        <f>(C23-C22)/C22</f>
        <v>-0.51279664960446725</v>
      </c>
      <c r="E23" s="68">
        <v>0.6</v>
      </c>
      <c r="F23" s="66">
        <v>0.28460000000000002</v>
      </c>
      <c r="G23" s="67">
        <f>(F23-F22)/F22</f>
        <v>-0.52629826897470033</v>
      </c>
      <c r="H23" s="29" t="s">
        <v>28</v>
      </c>
      <c r="I23" s="73">
        <v>0.48699999999999999</v>
      </c>
      <c r="J23" s="73">
        <v>0.46700000000000003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>
      <c r="T24" s="32"/>
      <c r="U24" s="33"/>
      <c r="X24" s="32"/>
      <c r="Y24" s="33"/>
    </row>
    <row r="25" spans="1:56">
      <c r="T25" s="32"/>
      <c r="U25" s="33"/>
      <c r="X25" s="32"/>
      <c r="Y25" s="33"/>
    </row>
    <row r="26" spans="1:56">
      <c r="T26" s="32"/>
      <c r="U26" s="33"/>
      <c r="X26" s="32"/>
      <c r="Y26" s="33"/>
    </row>
    <row r="27" spans="1:56">
      <c r="T27" s="32"/>
      <c r="U27" s="33"/>
      <c r="X27" s="32"/>
      <c r="Y27" s="33"/>
    </row>
    <row r="28" spans="1:56">
      <c r="T28" s="32"/>
      <c r="U28" s="33"/>
      <c r="X28" s="32"/>
      <c r="Y28" s="33"/>
    </row>
    <row r="29" spans="1:56">
      <c r="T29" s="32"/>
      <c r="U29" s="33"/>
      <c r="X29" s="32"/>
      <c r="Y29" s="33"/>
    </row>
    <row r="30" spans="1:56">
      <c r="T30" s="32"/>
      <c r="U30" s="33"/>
      <c r="X30" s="32"/>
      <c r="Y30" s="33"/>
    </row>
    <row r="31" spans="1:56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50" ht="12" customHeight="1"/>
    <row r="56" spans="1:50" ht="18.75" customHeight="1">
      <c r="A56" s="79" t="s">
        <v>23</v>
      </c>
      <c r="B56" s="79"/>
      <c r="C56" s="79"/>
      <c r="D56" s="79"/>
      <c r="E56" s="79"/>
      <c r="F56" s="79"/>
      <c r="G56" s="79"/>
      <c r="H56" s="78"/>
      <c r="I56" s="78"/>
    </row>
    <row r="57" spans="1:50" ht="12.75" thickBot="1"/>
    <row r="58" spans="1:50" s="6" customFormat="1" ht="14.1" customHeight="1" thickBot="1">
      <c r="B58" s="86">
        <v>2017</v>
      </c>
      <c r="C58" s="87"/>
      <c r="D58" s="86">
        <v>2018</v>
      </c>
      <c r="E58" s="87"/>
      <c r="F58" s="86">
        <v>2019</v>
      </c>
      <c r="G58" s="87"/>
      <c r="H58" s="86">
        <v>2020</v>
      </c>
      <c r="I58" s="87"/>
      <c r="J58" s="86">
        <v>2021</v>
      </c>
      <c r="K58" s="87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s="6" customFormat="1" ht="13.5" thickBot="1">
      <c r="A59" s="57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s="6" customFormat="1" ht="12.75">
      <c r="A60" s="40" t="s">
        <v>0</v>
      </c>
      <c r="B60" s="37">
        <v>284.2</v>
      </c>
      <c r="C60" s="38">
        <f>B60/B70</f>
        <v>0.68485228203768855</v>
      </c>
      <c r="D60" s="37">
        <v>123.9</v>
      </c>
      <c r="E60" s="38">
        <f>D60/D70</f>
        <v>0.61672473867595823</v>
      </c>
      <c r="F60" s="37">
        <v>388.5</v>
      </c>
      <c r="G60" s="38">
        <f>F60/F70</f>
        <v>0.69623655913978499</v>
      </c>
      <c r="H60" s="37">
        <v>369.40000000000003</v>
      </c>
      <c r="I60" s="38">
        <f>H60/H70</f>
        <v>0.64467713787085523</v>
      </c>
      <c r="J60" s="37">
        <v>180.61999999999998</v>
      </c>
      <c r="K60" s="38">
        <f>J60/J70</f>
        <v>0.31412173913043473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s="6" customFormat="1" ht="12.75">
      <c r="A61" s="40" t="s">
        <v>20</v>
      </c>
      <c r="B61" s="41">
        <v>5.46</v>
      </c>
      <c r="C61" s="42">
        <f>B61/B70</f>
        <v>1.315726059087185E-2</v>
      </c>
      <c r="D61" s="41">
        <v>2</v>
      </c>
      <c r="E61" s="42">
        <f>D61/D70</f>
        <v>9.9552015928322541E-3</v>
      </c>
      <c r="F61" s="41">
        <v>14.5</v>
      </c>
      <c r="G61" s="42">
        <f>F61/F70</f>
        <v>2.5985663082437275E-2</v>
      </c>
      <c r="H61" s="41">
        <v>11.6</v>
      </c>
      <c r="I61" s="42">
        <f>H61/H70</f>
        <v>2.0244328097731239E-2</v>
      </c>
      <c r="J61" s="41">
        <v>6.38</v>
      </c>
      <c r="K61" s="42">
        <f>J61/J70</f>
        <v>1.1095652173913043E-2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s="6" customFormat="1" ht="12.75">
      <c r="A62" s="40" t="s">
        <v>3</v>
      </c>
      <c r="B62" s="41">
        <v>1</v>
      </c>
      <c r="C62" s="42">
        <f>B62/B70</f>
        <v>2.4097546869728662E-3</v>
      </c>
      <c r="D62" s="41">
        <v>0</v>
      </c>
      <c r="E62" s="42">
        <f>D62/D70</f>
        <v>0</v>
      </c>
      <c r="F62" s="41">
        <v>10</v>
      </c>
      <c r="G62" s="42">
        <f>F62/F70</f>
        <v>1.7921146953405017E-2</v>
      </c>
      <c r="H62" s="41">
        <v>5</v>
      </c>
      <c r="I62" s="42">
        <f>H62/H70</f>
        <v>8.7260034904013961E-3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s="6" customFormat="1" ht="12.75">
      <c r="A63" s="40" t="s">
        <v>1</v>
      </c>
      <c r="B63" s="41">
        <v>51</v>
      </c>
      <c r="C63" s="42">
        <f>B63/B70</f>
        <v>0.12289748903561619</v>
      </c>
      <c r="D63" s="41">
        <v>28</v>
      </c>
      <c r="E63" s="42">
        <f>D63/D70</f>
        <v>0.13937282229965156</v>
      </c>
      <c r="F63" s="41">
        <v>62</v>
      </c>
      <c r="G63" s="42">
        <f>F63/F70</f>
        <v>0.1111111111111111</v>
      </c>
      <c r="H63" s="41">
        <v>64</v>
      </c>
      <c r="I63" s="42">
        <f>H63/H70</f>
        <v>0.11169284467713787</v>
      </c>
      <c r="J63" s="41">
        <v>34</v>
      </c>
      <c r="K63" s="42">
        <f>J63/J70</f>
        <v>5.9130434782608696E-2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s="6" customFormat="1" ht="12.75">
      <c r="A64" s="40" t="s">
        <v>2</v>
      </c>
      <c r="B64" s="41">
        <v>49.32</v>
      </c>
      <c r="C64" s="42">
        <f>B64/B70</f>
        <v>0.11884910116150177</v>
      </c>
      <c r="D64" s="41">
        <v>31</v>
      </c>
      <c r="E64" s="42">
        <f>D64/D70</f>
        <v>0.15430562468889994</v>
      </c>
      <c r="F64" s="41">
        <v>42</v>
      </c>
      <c r="G64" s="42">
        <f>F64/F70</f>
        <v>7.5268817204301078E-2</v>
      </c>
      <c r="H64" s="41">
        <v>83</v>
      </c>
      <c r="I64" s="42">
        <f>H64/H70</f>
        <v>0.14485165794066318</v>
      </c>
      <c r="J64" s="41">
        <v>48</v>
      </c>
      <c r="K64" s="42">
        <f>J64/J70</f>
        <v>8.3478260869565224E-2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6" s="6" customFormat="1" ht="12.75" customHeight="1">
      <c r="A65" s="43" t="s">
        <v>16</v>
      </c>
      <c r="B65" s="41">
        <v>16</v>
      </c>
      <c r="C65" s="42">
        <f>B65/B70</f>
        <v>3.855607499156586E-2</v>
      </c>
      <c r="D65" s="41">
        <v>14</v>
      </c>
      <c r="E65" s="42">
        <f>D65/D70</f>
        <v>6.968641114982578E-2</v>
      </c>
      <c r="F65" s="41">
        <v>22</v>
      </c>
      <c r="G65" s="42">
        <f>F65/F70</f>
        <v>3.9426523297491037E-2</v>
      </c>
      <c r="H65" s="41">
        <v>24</v>
      </c>
      <c r="I65" s="42">
        <f>H65/H70</f>
        <v>4.1884816753926704E-2</v>
      </c>
      <c r="J65" s="41">
        <v>0</v>
      </c>
      <c r="K65" s="42">
        <f>J65/J70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6" s="6" customFormat="1" ht="12.75">
      <c r="A66" s="40" t="s">
        <v>30</v>
      </c>
      <c r="B66" s="41">
        <v>2</v>
      </c>
      <c r="C66" s="42">
        <f>B66/B70</f>
        <v>4.8195093739457325E-3</v>
      </c>
      <c r="D66" s="41">
        <v>0</v>
      </c>
      <c r="E66" s="42">
        <f>D66/D70</f>
        <v>0</v>
      </c>
      <c r="F66" s="41">
        <v>9</v>
      </c>
      <c r="G66" s="42">
        <f>F66/F70</f>
        <v>1.6129032258064516E-2</v>
      </c>
      <c r="H66" s="41">
        <v>1</v>
      </c>
      <c r="I66" s="42">
        <f>H66/H70</f>
        <v>1.7452006980802793E-3</v>
      </c>
      <c r="J66" s="41">
        <v>5</v>
      </c>
      <c r="K66" s="42">
        <f>J66/J70</f>
        <v>8.6956521739130436E-3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6" s="6" customFormat="1" ht="12.75">
      <c r="A67" s="40" t="s">
        <v>29</v>
      </c>
      <c r="B67" s="41">
        <v>3</v>
      </c>
      <c r="C67" s="42">
        <f>B67/B70</f>
        <v>7.2292640609185992E-3</v>
      </c>
      <c r="D67" s="41">
        <v>2</v>
      </c>
      <c r="E67" s="42">
        <f>D67/D70</f>
        <v>9.9552015928322541E-3</v>
      </c>
      <c r="F67" s="41">
        <v>3</v>
      </c>
      <c r="G67" s="42">
        <f>F67/F70</f>
        <v>5.3763440860215058E-3</v>
      </c>
      <c r="H67" s="41">
        <v>2</v>
      </c>
      <c r="I67" s="42">
        <f>H67/H70</f>
        <v>3.4904013961605585E-3</v>
      </c>
      <c r="J67" s="41">
        <v>301</v>
      </c>
      <c r="K67" s="42">
        <f>J67/J70</f>
        <v>0.52347826086956517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6" s="6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6" s="6" customFormat="1" ht="12.75">
      <c r="A69" s="40" t="s">
        <v>4</v>
      </c>
      <c r="B69" s="41">
        <v>3</v>
      </c>
      <c r="C69" s="42">
        <f>B69/B70</f>
        <v>7.2292640609185992E-3</v>
      </c>
      <c r="D69" s="41">
        <v>0</v>
      </c>
      <c r="E69" s="42">
        <f>D69/D70</f>
        <v>0</v>
      </c>
      <c r="F69" s="41">
        <v>7</v>
      </c>
      <c r="G69" s="42">
        <f>F69/F70</f>
        <v>1.2544802867383513E-2</v>
      </c>
      <c r="H69" s="41">
        <v>13</v>
      </c>
      <c r="I69" s="42">
        <f>H69/H70</f>
        <v>2.2687609075043629E-2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6" s="6" customFormat="1" ht="13.5" thickBot="1">
      <c r="A70" s="40" t="s">
        <v>6</v>
      </c>
      <c r="B70" s="58">
        <f t="shared" ref="B70:G70" si="2">SUM(B60:B69)</f>
        <v>414.97999999999996</v>
      </c>
      <c r="C70" s="59">
        <f t="shared" si="2"/>
        <v>1</v>
      </c>
      <c r="D70" s="58">
        <f t="shared" si="2"/>
        <v>200.9</v>
      </c>
      <c r="E70" s="59">
        <f t="shared" si="2"/>
        <v>1</v>
      </c>
      <c r="F70" s="58">
        <f t="shared" si="2"/>
        <v>558</v>
      </c>
      <c r="G70" s="59">
        <f t="shared" si="2"/>
        <v>1</v>
      </c>
      <c r="H70" s="58">
        <f>SUM(H60:H69)</f>
        <v>573</v>
      </c>
      <c r="I70" s="59">
        <f>SUM(I60:I69)</f>
        <v>1.0000000000000002</v>
      </c>
      <c r="J70" s="58">
        <f>SUM(J60:J69)</f>
        <v>575</v>
      </c>
      <c r="K70" s="59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6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1:56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92" spans="1:53" ht="41.1" customHeight="1">
      <c r="A92" s="48"/>
      <c r="B92" s="88" t="s">
        <v>31</v>
      </c>
      <c r="C92" s="88"/>
      <c r="D92" s="88"/>
      <c r="E92" s="88"/>
      <c r="F92" s="88"/>
      <c r="G92" s="48"/>
      <c r="H92" s="49"/>
      <c r="I92" s="49"/>
    </row>
    <row r="93" spans="1:53" ht="12.75" thickBot="1"/>
    <row r="94" spans="1:53" s="6" customFormat="1" ht="13.5" thickBot="1">
      <c r="D94" s="50">
        <v>2017</v>
      </c>
      <c r="E94" s="50">
        <v>2018</v>
      </c>
      <c r="F94" s="50">
        <v>2019</v>
      </c>
      <c r="G94" s="50">
        <v>2020</v>
      </c>
      <c r="H94" s="50">
        <v>2021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1:53" s="6" customFormat="1" ht="12.75">
      <c r="B95" s="40" t="s">
        <v>20</v>
      </c>
      <c r="C95" s="51"/>
      <c r="D95" s="90">
        <v>8</v>
      </c>
      <c r="E95" s="52">
        <v>4</v>
      </c>
      <c r="F95" s="52">
        <v>13</v>
      </c>
      <c r="G95" s="52">
        <v>17</v>
      </c>
      <c r="H95" s="52">
        <v>7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1:53" s="6" customFormat="1" ht="12.75">
      <c r="B96" s="40" t="s">
        <v>3</v>
      </c>
      <c r="C96" s="53"/>
      <c r="D96" s="90">
        <v>4</v>
      </c>
      <c r="E96" s="52">
        <v>1</v>
      </c>
      <c r="F96" s="52">
        <v>3</v>
      </c>
      <c r="G96" s="52">
        <v>7</v>
      </c>
      <c r="H96" s="52">
        <v>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2:63" s="6" customFormat="1" ht="12.75">
      <c r="B97" s="40" t="s">
        <v>1</v>
      </c>
      <c r="C97" s="53"/>
      <c r="D97" s="90">
        <v>32</v>
      </c>
      <c r="E97" s="52">
        <v>9</v>
      </c>
      <c r="F97" s="52">
        <v>17</v>
      </c>
      <c r="G97" s="52">
        <v>23</v>
      </c>
      <c r="H97" s="52">
        <v>10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2:63" s="6" customFormat="1" ht="12.75">
      <c r="B98" s="40" t="s">
        <v>2</v>
      </c>
      <c r="C98" s="53"/>
      <c r="D98" s="90">
        <v>19</v>
      </c>
      <c r="E98" s="52">
        <v>7</v>
      </c>
      <c r="F98" s="52">
        <v>21</v>
      </c>
      <c r="G98" s="52">
        <v>20</v>
      </c>
      <c r="H98" s="52">
        <v>13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2:63" s="6" customFormat="1" ht="12.75" customHeight="1">
      <c r="B99" s="43" t="s">
        <v>16</v>
      </c>
      <c r="C99" s="53"/>
      <c r="D99" s="90">
        <v>24</v>
      </c>
      <c r="E99" s="52">
        <v>15</v>
      </c>
      <c r="F99" s="52">
        <v>41</v>
      </c>
      <c r="G99" s="52">
        <v>36</v>
      </c>
      <c r="H99" s="52">
        <v>27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2:63" s="6" customFormat="1" ht="12.75" customHeight="1">
      <c r="B100" s="43" t="s">
        <v>30</v>
      </c>
      <c r="C100" s="53"/>
      <c r="D100" s="90">
        <v>12</v>
      </c>
      <c r="E100" s="52">
        <v>4</v>
      </c>
      <c r="F100" s="52"/>
      <c r="G100" s="52"/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2:63" s="6" customFormat="1" ht="15" customHeight="1">
      <c r="B101" s="40" t="s">
        <v>29</v>
      </c>
      <c r="C101" s="53"/>
      <c r="D101" s="90">
        <v>23</v>
      </c>
      <c r="E101" s="52">
        <v>18</v>
      </c>
      <c r="F101" s="52">
        <v>37</v>
      </c>
      <c r="G101" s="52">
        <v>34</v>
      </c>
      <c r="H101" s="52">
        <v>37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2" spans="2:63" s="6" customFormat="1" ht="15" customHeight="1">
      <c r="B102" s="40" t="s">
        <v>5</v>
      </c>
      <c r="C102" s="53"/>
      <c r="D102" s="90">
        <v>6</v>
      </c>
      <c r="E102" s="52">
        <v>3</v>
      </c>
      <c r="F102" s="52">
        <v>6</v>
      </c>
      <c r="G102" s="52">
        <v>5</v>
      </c>
      <c r="H102" s="52">
        <v>4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</row>
    <row r="103" spans="2:63" s="6" customFormat="1" ht="13.5" thickBot="1">
      <c r="B103" s="40" t="s">
        <v>4</v>
      </c>
      <c r="C103" s="51"/>
      <c r="D103" s="91">
        <v>2</v>
      </c>
      <c r="E103" s="54">
        <v>1</v>
      </c>
      <c r="F103" s="54">
        <v>2</v>
      </c>
      <c r="G103" s="54">
        <v>1</v>
      </c>
      <c r="H103" s="54">
        <v>2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</row>
    <row r="106" spans="2:63" ht="18.75" customHeight="1">
      <c r="B106" s="88" t="s">
        <v>32</v>
      </c>
      <c r="C106" s="88"/>
      <c r="D106" s="88"/>
      <c r="E106" s="88"/>
      <c r="F106" s="88"/>
      <c r="BE106" s="4"/>
      <c r="BF106" s="4"/>
      <c r="BG106" s="4"/>
      <c r="BH106" s="4"/>
      <c r="BI106" s="4"/>
      <c r="BJ106" s="4"/>
      <c r="BK106" s="4"/>
    </row>
    <row r="107" spans="2:63">
      <c r="BE107" s="4"/>
      <c r="BF107" s="4"/>
      <c r="BG107" s="4"/>
      <c r="BH107" s="4"/>
      <c r="BI107" s="4"/>
      <c r="BJ107" s="4"/>
      <c r="BK107" s="4"/>
    </row>
    <row r="108" spans="2:63" ht="12.75">
      <c r="C108" s="55">
        <v>15.69</v>
      </c>
      <c r="D108" s="44" t="s">
        <v>33</v>
      </c>
      <c r="BE108" s="4"/>
      <c r="BF108" s="4"/>
      <c r="BG108" s="4"/>
      <c r="BH108" s="4"/>
      <c r="BI108" s="4"/>
      <c r="BJ108" s="4"/>
      <c r="BK108" s="4"/>
    </row>
    <row r="109" spans="2:63" ht="12.75">
      <c r="C109" s="56">
        <v>16.59</v>
      </c>
      <c r="D109" s="44" t="s">
        <v>34</v>
      </c>
      <c r="BE109" s="4"/>
      <c r="BF109" s="4"/>
      <c r="BG109" s="4"/>
      <c r="BH109" s="4"/>
      <c r="BI109" s="4"/>
      <c r="BJ109" s="4"/>
      <c r="BK109" s="4"/>
    </row>
  </sheetData>
  <mergeCells count="15">
    <mergeCell ref="H58:I58"/>
    <mergeCell ref="B106:F106"/>
    <mergeCell ref="B92:F92"/>
    <mergeCell ref="I12:J12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4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</vt:lpstr>
      <vt:lpstr>House!Print_Area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2014-11-04T17:21:19Z</cp:lastPrinted>
  <dcterms:created xsi:type="dcterms:W3CDTF">1999-06-08T15:24:14Z</dcterms:created>
  <dcterms:modified xsi:type="dcterms:W3CDTF">2021-07-08T23:15:29Z</dcterms:modified>
</cp:coreProperties>
</file>