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Governors Office" sheetId="1" r:id="rId1"/>
  </sheets>
  <definedNames>
    <definedName name="_xlnm.Print_Area" localSheetId="0">'Governors Office'!$A$1:$I$108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<sst xmlns="http://schemas.openxmlformats.org/spreadsheetml/2006/main" count="66" uniqueCount="37">
  <si>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</si>
  <si>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</si>
  <si>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</si>
  <si>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</si>
  <si>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</si>
  <si>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</si>
  <si>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</si>
  <si>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</si>
  <si>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</si>
  <si>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</si>
  <si>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</si>
  <si>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</si>
  <si>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</si>
  <si>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</si>
  <si>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</si>
  <si>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</si>
  <si>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</si>
  <si>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</si>
  <si>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</si>
  <si>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</si>
  <si>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</si>
  <si>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</si>
  <si>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</si>
  <si>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</si>
  <si>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</si>
  <si>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</si>
  <si>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</si>
  <si>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Governor's Office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</si>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</sst>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9"/>
      <color indexed="8"/>
      <name val="Times"/>
      <family val="0"/>
    </font>
    <font>
      <sz val="8.2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9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 horizontal="center"/>
    </xf>
    <xf numFmtId="1" fontId="17" fillId="0" borderId="31" xfId="59" applyNumberFormat="1" applyFont="1" applyBorder="1" applyAlignment="1">
      <alignment/>
    </xf>
    <xf numFmtId="0" fontId="25" fillId="0" borderId="0" xfId="0" applyFont="1" applyAlignment="1">
      <alignment/>
    </xf>
    <xf numFmtId="1" fontId="17" fillId="0" borderId="18" xfId="59" applyNumberFormat="1" applyFont="1" applyBorder="1" applyAlignment="1">
      <alignment horizontal="center"/>
    </xf>
    <xf numFmtId="1" fontId="17" fillId="0" borderId="32" xfId="59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79" fontId="17" fillId="0" borderId="31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175" fontId="17" fillId="0" borderId="34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8" fillId="0" borderId="23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175" fontId="18" fillId="0" borderId="38" xfId="59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25"/>
          <c:w val="0.87075"/>
          <c:h val="0.81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'Governors Office'!$B$58:$C$58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'Governors Office'!$A$61:$A$69</c:f>
              <c:strCache/>
            </c:strRef>
          </c:cat>
          <c:val>
            <c:numRef>
              <c:f>'Governors Office'!$C$61:$C$69</c:f>
              <c:numCache/>
            </c:numRef>
          </c:val>
        </c:ser>
        <c:ser>
          <c:idx val="3"/>
          <c:order val="1"/>
          <c:tx>
            <c:strRef>
              <c:f>'Governors Office'!$D$58:$E$58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'Governors Office'!$A$61:$A$69</c:f>
              <c:strCache/>
            </c:strRef>
          </c:cat>
          <c:val>
            <c:numRef>
              <c:f>'Governors Office'!$E$61:$E$69</c:f>
              <c:numCache/>
            </c:numRef>
          </c:val>
        </c:ser>
        <c:ser>
          <c:idx val="4"/>
          <c:order val="2"/>
          <c:tx>
            <c:strRef>
              <c:f>'Governors Office'!$F$58:$G$58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'Governors Office'!$A$61:$A$69</c:f>
              <c:strCache/>
            </c:strRef>
          </c:cat>
          <c:val>
            <c:numRef>
              <c:f>'Governors Office'!$G$61:$G$69</c:f>
              <c:numCache/>
            </c:numRef>
          </c:val>
        </c:ser>
        <c:ser>
          <c:idx val="1"/>
          <c:order val="3"/>
          <c:tx>
            <c:strRef>
              <c:f>'Governors Office'!$H$58:$I$58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'Governors Office'!$A$61:$A$69</c:f>
              <c:strCache/>
            </c:strRef>
          </c:cat>
          <c:val>
            <c:numRef>
              <c:f>'Governors Office'!$I$61:$I$69</c:f>
              <c:numCache/>
            </c:numRef>
          </c:val>
        </c:ser>
        <c:ser>
          <c:idx val="0"/>
          <c:order val="4"/>
          <c:tx>
            <c:strRef>
              <c:f>'Governors Office'!$J$58:$K$58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'Governors Office'!$A$61:$A$69</c:f>
              <c:strCache/>
            </c:strRef>
          </c:cat>
          <c:val>
            <c:numRef>
              <c:f>'Governors Office'!$K$61:$K$69</c:f>
              <c:numCache/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6975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"/>
          <c:y val="0.9225"/>
          <c:w val="0.464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8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75"/>
          <c:w val="0.952"/>
          <c:h val="0.7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'Governors Office'!$A$14:$A$23</c:f>
              <c:numCache/>
            </c:numRef>
          </c:cat>
          <c:val>
            <c:numRef>
              <c:f>'Governors Office'!$B$14:$B$23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'Governors Office'!$A$14:$A$23</c:f>
              <c:numCache/>
            </c:numRef>
          </c:cat>
          <c:val>
            <c:numRef>
              <c:f>'Governors Office'!$C$14:$C$23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'Governors Office'!$A$14:$A$23</c:f>
              <c:numCache/>
            </c:numRef>
          </c:cat>
          <c:val>
            <c:numRef>
              <c:f>'Governors Office'!$I$14:$I$23</c:f>
              <c:numCache/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9"/>
          <c:w val="0.6697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8"/>
          <c:w val="0.948"/>
          <c:h val="0.71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'Governors Office'!$A$14:$A$23</c:f>
              <c:numCache/>
            </c:numRef>
          </c:cat>
          <c:val>
            <c:numRef>
              <c:f>'Governors Office'!$E$14:$E$23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'Governors Office'!$A$14:$A$23</c:f>
              <c:numCache/>
            </c:numRef>
          </c:cat>
          <c:val>
            <c:numRef>
              <c:f>'Governors Office'!$F$14:$F$23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'Governors Office'!$A$14:$A$23</c:f>
              <c:numCache/>
            </c:numRef>
          </c:cat>
          <c:val>
            <c:numRef>
              <c:f>'Governors Office'!$J$14:$J$23</c:f>
              <c:numCache/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653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0.5235</cdr:y>
    </cdr:from>
    <cdr:to>
      <cdr:x>0.989</cdr:x>
      <cdr:y>0.711</cdr:y>
    </cdr:to>
    <cdr:sp>
      <cdr:nvSpPr>
        <cdr:cNvPr id="1" name="AutoShape 10"/>
        <cdr:cNvSpPr>
          <a:spLocks/>
        </cdr:cNvSpPr>
      </cdr:nvSpPr>
      <cdr:spPr>
        <a:xfrm>
          <a:off x="6800850" y="1390650"/>
          <a:ext cx="381000" cy="504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0.30675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66750"/>
          <a:ext cx="295275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0.94875</cdr:x>
      <cdr:y>0.308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19750" y="695325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238125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0" y="11991975"/>
        <a:ext cx="7267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600075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28575" y="4505325"/>
        <a:ext cx="59531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819150</xdr:colOff>
      <xdr:row>23</xdr:row>
      <xdr:rowOff>66675</xdr:rowOff>
    </xdr:from>
    <xdr:to>
      <xdr:col>8</xdr:col>
      <xdr:colOff>647700</xdr:colOff>
      <xdr:row>27</xdr:row>
      <xdr:rowOff>9525</xdr:rowOff>
    </xdr:to>
    <xdr:sp>
      <xdr:nvSpPr>
        <xdr:cNvPr id="5" name="AutoShape 40"/>
        <xdr:cNvSpPr>
          <a:spLocks/>
        </xdr:cNvSpPr>
      </xdr:nvSpPr>
      <xdr:spPr>
        <a:xfrm>
          <a:off x="6200775" y="4476750"/>
          <a:ext cx="1476375" cy="552450"/>
        </a:xfrm>
        <a:prstGeom prst="borderCallout1">
          <a:avLst>
            <a:gd name="adj1" fmla="val -286236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9525</xdr:rowOff>
    </xdr:from>
    <xdr:to>
      <xdr:col>8</xdr:col>
      <xdr:colOff>619125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6705600"/>
          <a:ext cx="1590675" cy="352425"/>
        </a:xfrm>
        <a:prstGeom prst="borderCallout1">
          <a:avLst>
            <a:gd name="adj1" fmla="val -217060"/>
            <a:gd name="adj2" fmla="val -1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86</xdr:row>
      <xdr:rowOff>95250</xdr:rowOff>
    </xdr:from>
    <xdr:ext cx="1581150" cy="171450"/>
    <xdr:sp>
      <xdr:nvSpPr>
        <xdr:cNvPr id="8" name="Text Box 55"/>
        <xdr:cNvSpPr txBox="1">
          <a:spLocks noChangeArrowheads="1"/>
        </xdr:cNvSpPr>
      </xdr:nvSpPr>
      <xdr:spPr>
        <a:xfrm>
          <a:off x="180975" y="14411325"/>
          <a:ext cx="158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71950" y="14925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71950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="130" zoomScaleNormal="130" zoomScaleSheetLayoutView="100" zoomScalePageLayoutView="0" workbookViewId="0" topLeftCell="A70">
      <selection activeCell="J89" sqref="J8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12" width="16.25390625" style="4" customWidth="1"/>
    <col min="13" max="13" width="13.875" style="4" customWidth="1"/>
    <col min="14" max="54" width="5.125" style="4" customWidth="1"/>
    <col min="55" max="59" width="5.125" style="3" customWidth="1"/>
    <col min="60" max="16384" width="11.375" style="3" customWidth="1"/>
  </cols>
  <sheetData>
    <row r="1" ht="15" customHeight="1"/>
    <row r="2" spans="1:10" ht="22.5">
      <c r="A2" s="84" t="s">
        <v>27</v>
      </c>
      <c r="B2" s="84"/>
      <c r="C2" s="84"/>
      <c r="D2" s="84"/>
      <c r="E2" s="84"/>
      <c r="F2" s="84"/>
      <c r="G2" s="84"/>
      <c r="H2" s="77"/>
      <c r="I2" s="77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77"/>
      <c r="I3" s="77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34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9" t="s">
        <v>15</v>
      </c>
      <c r="B7" s="10">
        <v>0.92</v>
      </c>
      <c r="C7" s="10">
        <v>0.88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0.946</v>
      </c>
      <c r="J7" s="11">
        <v>0.9208</v>
      </c>
      <c r="K7" s="11">
        <v>0.9891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12" t="s">
        <v>35</v>
      </c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10" ht="12" customHeight="1" thickBot="1">
      <c r="A11" s="83"/>
      <c r="B11" s="83"/>
      <c r="C11" s="83"/>
      <c r="D11" s="83"/>
      <c r="E11" s="83"/>
      <c r="F11" s="83"/>
      <c r="G11" s="83"/>
      <c r="H11" s="13"/>
      <c r="J11" s="3"/>
    </row>
    <row r="12" spans="2:53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21</v>
      </c>
      <c r="I12" s="76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0.8114</v>
      </c>
      <c r="D14" s="25">
        <v>0.096</v>
      </c>
      <c r="E14" s="23">
        <v>0.6</v>
      </c>
      <c r="F14" s="24">
        <v>0.7798</v>
      </c>
      <c r="G14" s="25">
        <v>0.103</v>
      </c>
      <c r="H14" s="26" t="s">
        <v>25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0.798</v>
      </c>
      <c r="D15" s="25">
        <f aca="true" t="shared" si="0" ref="D15:D21">(C15-C14)/C14</f>
        <v>-0.016514666009366488</v>
      </c>
      <c r="E15" s="23">
        <v>0.6</v>
      </c>
      <c r="F15" s="24">
        <v>0.7291</v>
      </c>
      <c r="G15" s="25">
        <f aca="true" t="shared" si="1" ref="G15:G21">(F15-F14)/F14</f>
        <v>-0.06501667094126709</v>
      </c>
      <c r="H15" s="26" t="s">
        <v>25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0.7787</v>
      </c>
      <c r="D16" s="25">
        <f t="shared" si="0"/>
        <v>-0.024185463659147987</v>
      </c>
      <c r="E16" s="23">
        <v>0.6</v>
      </c>
      <c r="F16" s="24">
        <v>0.7391</v>
      </c>
      <c r="G16" s="25">
        <f t="shared" si="1"/>
        <v>0.013715539706487463</v>
      </c>
      <c r="H16" s="26" t="s">
        <v>25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0.7561</v>
      </c>
      <c r="D17" s="25">
        <f t="shared" si="0"/>
        <v>-0.029022730191344492</v>
      </c>
      <c r="E17" s="23">
        <v>0.6</v>
      </c>
      <c r="F17" s="24">
        <v>0.748</v>
      </c>
      <c r="G17" s="25">
        <f t="shared" si="1"/>
        <v>0.012041672304153726</v>
      </c>
      <c r="H17" s="26" t="s">
        <v>25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0.8177</v>
      </c>
      <c r="D18" s="25">
        <f t="shared" si="0"/>
        <v>0.08147070493320988</v>
      </c>
      <c r="E18" s="23">
        <v>0.6</v>
      </c>
      <c r="F18" s="24">
        <v>0.7468</v>
      </c>
      <c r="G18" s="25">
        <f t="shared" si="1"/>
        <v>-0.001604278074866282</v>
      </c>
      <c r="H18" s="26" t="s">
        <v>25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9" customFormat="1" ht="15">
      <c r="A19" s="22">
        <v>2016</v>
      </c>
      <c r="B19" s="23">
        <v>0.6</v>
      </c>
      <c r="C19" s="24">
        <v>0.9076</v>
      </c>
      <c r="D19" s="25">
        <f t="shared" si="0"/>
        <v>0.10994252170722757</v>
      </c>
      <c r="E19" s="23">
        <v>0.6</v>
      </c>
      <c r="F19" s="24">
        <v>0.8878</v>
      </c>
      <c r="G19" s="25">
        <f t="shared" si="1"/>
        <v>0.1888055704338511</v>
      </c>
      <c r="H19" s="26" t="s">
        <v>25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2">
        <v>2017</v>
      </c>
      <c r="B20" s="23">
        <v>0.6</v>
      </c>
      <c r="C20" s="24">
        <v>0.893</v>
      </c>
      <c r="D20" s="25">
        <f t="shared" si="0"/>
        <v>-0.01608638166593207</v>
      </c>
      <c r="E20" s="23">
        <v>0.6</v>
      </c>
      <c r="F20" s="24">
        <v>0.889</v>
      </c>
      <c r="G20" s="25">
        <f t="shared" si="1"/>
        <v>0.0013516557783284284</v>
      </c>
      <c r="H20" s="26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22">
        <v>2018</v>
      </c>
      <c r="B21" s="66">
        <v>0.6</v>
      </c>
      <c r="C21" s="67">
        <v>0.955</v>
      </c>
      <c r="D21" s="68">
        <f t="shared" si="0"/>
        <v>0.06942889137737955</v>
      </c>
      <c r="E21" s="66">
        <v>0.6</v>
      </c>
      <c r="F21" s="67">
        <v>0.942</v>
      </c>
      <c r="G21" s="68">
        <f t="shared" si="1"/>
        <v>0.05961754780652411</v>
      </c>
      <c r="H21" s="26" t="s">
        <v>25</v>
      </c>
      <c r="I21" s="63">
        <v>0.7593</v>
      </c>
      <c r="J21" s="63">
        <v>0.7154</v>
      </c>
      <c r="T21" s="30"/>
      <c r="U21" s="31"/>
      <c r="X21" s="30"/>
      <c r="Y21" s="31"/>
    </row>
    <row r="22" spans="1:54" s="65" customFormat="1" ht="15" thickBot="1">
      <c r="A22" s="61">
        <v>2019</v>
      </c>
      <c r="B22" s="69">
        <v>0.6</v>
      </c>
      <c r="C22" s="70">
        <v>0.8424</v>
      </c>
      <c r="D22" s="71">
        <f>(C22-C21)/C21</f>
        <v>-0.11790575916230359</v>
      </c>
      <c r="E22" s="72">
        <v>0.6</v>
      </c>
      <c r="F22" s="70">
        <v>0.8018</v>
      </c>
      <c r="G22" s="71">
        <f>(F22-F21)/F21</f>
        <v>-0.14883227176220806</v>
      </c>
      <c r="H22" s="62" t="s">
        <v>25</v>
      </c>
      <c r="I22" s="64">
        <v>0.7365</v>
      </c>
      <c r="J22" s="64">
        <v>0.6923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65" customFormat="1" ht="15" thickBot="1">
      <c r="A23" s="61">
        <v>2020</v>
      </c>
      <c r="B23" s="69">
        <v>0.6</v>
      </c>
      <c r="C23" s="70">
        <v>0.7889</v>
      </c>
      <c r="D23" s="71">
        <f>(C23-C22)/C22</f>
        <v>-0.06350902184235516</v>
      </c>
      <c r="E23" s="72">
        <v>0.6</v>
      </c>
      <c r="F23" s="70">
        <v>0.7239</v>
      </c>
      <c r="G23" s="71">
        <f>(F23-F22)/F22</f>
        <v>-0.09715639810426537</v>
      </c>
      <c r="H23" s="62" t="s">
        <v>25</v>
      </c>
      <c r="I23" s="64">
        <v>0.7374</v>
      </c>
      <c r="J23" s="64">
        <v>0.708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20:25" ht="12">
      <c r="T30" s="30"/>
      <c r="U30" s="31"/>
      <c r="X30" s="30"/>
      <c r="Y30" s="31"/>
    </row>
    <row r="31" spans="12:13" ht="12">
      <c r="L31" s="31"/>
      <c r="M31" s="31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38" ht="12">
      <c r="W38" s="32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0" s="6" customFormat="1" ht="13.5" customHeight="1" thickBot="1">
      <c r="B58" s="73">
        <v>2016</v>
      </c>
      <c r="C58" s="74"/>
      <c r="D58" s="73">
        <v>2017</v>
      </c>
      <c r="E58" s="74"/>
      <c r="F58" s="73">
        <v>2018</v>
      </c>
      <c r="G58" s="74"/>
      <c r="H58" s="73">
        <v>2019</v>
      </c>
      <c r="I58" s="74"/>
      <c r="J58" s="73">
        <v>2020</v>
      </c>
      <c r="K58" s="7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s="6" customFormat="1" ht="13.5" thickBot="1">
      <c r="A59" s="58" t="s">
        <v>7</v>
      </c>
      <c r="B59" s="34" t="s">
        <v>8</v>
      </c>
      <c r="C59" s="18" t="s">
        <v>9</v>
      </c>
      <c r="D59" s="34" t="s">
        <v>8</v>
      </c>
      <c r="E59" s="18" t="s">
        <v>9</v>
      </c>
      <c r="F59" s="34" t="s">
        <v>8</v>
      </c>
      <c r="G59" s="18" t="s">
        <v>9</v>
      </c>
      <c r="H59" s="34" t="s">
        <v>8</v>
      </c>
      <c r="I59" s="18" t="s">
        <v>9</v>
      </c>
      <c r="J59" s="34" t="s">
        <v>8</v>
      </c>
      <c r="K59" s="18" t="s">
        <v>9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s="6" customFormat="1" ht="12.75">
      <c r="A60" s="38" t="s">
        <v>0</v>
      </c>
      <c r="B60" s="35">
        <v>452</v>
      </c>
      <c r="C60" s="36">
        <f>B60/B70</f>
        <v>0.9076305220883534</v>
      </c>
      <c r="D60" s="35">
        <v>393.4</v>
      </c>
      <c r="E60" s="36">
        <f>D60/D70</f>
        <v>0.8533992797952189</v>
      </c>
      <c r="F60" s="35">
        <v>399</v>
      </c>
      <c r="G60" s="36">
        <f>F60/F70</f>
        <v>0.908883826879271</v>
      </c>
      <c r="H60" s="35">
        <v>379.92</v>
      </c>
      <c r="I60" s="36">
        <f>H60/H70</f>
        <v>0.8423946784922395</v>
      </c>
      <c r="J60" s="35">
        <v>359.34000000000003</v>
      </c>
      <c r="K60" s="36">
        <f>J60/J70</f>
        <v>0.7888913282107574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s="6" customFormat="1" ht="12.75">
      <c r="A61" s="38" t="s">
        <v>20</v>
      </c>
      <c r="B61" s="39">
        <v>15</v>
      </c>
      <c r="C61" s="40">
        <f>B61/B70</f>
        <v>0.030120481927710843</v>
      </c>
      <c r="D61" s="39">
        <v>20.58</v>
      </c>
      <c r="E61" s="40">
        <f>D61/D70</f>
        <v>0.044644019263308604</v>
      </c>
      <c r="F61" s="39">
        <v>20</v>
      </c>
      <c r="G61" s="40">
        <f>F61/F70</f>
        <v>0.04555808656036447</v>
      </c>
      <c r="H61" s="39">
        <v>15.08</v>
      </c>
      <c r="I61" s="40">
        <f>H61/H70</f>
        <v>0.03343680709534368</v>
      </c>
      <c r="J61" s="39">
        <v>15.66</v>
      </c>
      <c r="K61" s="40">
        <f>J61/J70</f>
        <v>0.03437980241492865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s="6" customFormat="1" ht="12.75">
      <c r="A62" s="38" t="s">
        <v>3</v>
      </c>
      <c r="B62" s="39">
        <v>0</v>
      </c>
      <c r="C62" s="40">
        <f>B62/B70</f>
        <v>0</v>
      </c>
      <c r="D62" s="39">
        <v>0</v>
      </c>
      <c r="E62" s="40">
        <f>D62/D70</f>
        <v>0</v>
      </c>
      <c r="F62" s="39">
        <v>0</v>
      </c>
      <c r="G62" s="40">
        <f>F62/F70</f>
        <v>0</v>
      </c>
      <c r="H62" s="39">
        <v>0</v>
      </c>
      <c r="I62" s="40">
        <f>H62/H70</f>
        <v>0</v>
      </c>
      <c r="J62" s="39">
        <v>0</v>
      </c>
      <c r="K62" s="40">
        <f>J62/J70</f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s="6" customFormat="1" ht="12.75">
      <c r="A63" s="38" t="s">
        <v>1</v>
      </c>
      <c r="B63" s="39">
        <v>12</v>
      </c>
      <c r="C63" s="40">
        <f>B63/B70</f>
        <v>0.024096385542168676</v>
      </c>
      <c r="D63" s="39">
        <v>11</v>
      </c>
      <c r="E63" s="40">
        <f>D63/D70</f>
        <v>0.023862206603323357</v>
      </c>
      <c r="F63" s="39">
        <v>13</v>
      </c>
      <c r="G63" s="40">
        <f>F63/F70</f>
        <v>0.029612756264236904</v>
      </c>
      <c r="H63" s="39">
        <v>18</v>
      </c>
      <c r="I63" s="40">
        <f>H63/H70</f>
        <v>0.03991130820399113</v>
      </c>
      <c r="J63" s="39">
        <v>28</v>
      </c>
      <c r="K63" s="40">
        <f>J63/J70</f>
        <v>0.061470911086717886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6" customFormat="1" ht="12.75">
      <c r="A64" s="38" t="s">
        <v>2</v>
      </c>
      <c r="B64" s="39">
        <v>17</v>
      </c>
      <c r="C64" s="40">
        <f>B64/B70</f>
        <v>0.03413654618473896</v>
      </c>
      <c r="D64" s="39">
        <v>32</v>
      </c>
      <c r="E64" s="40">
        <f>D64/D70</f>
        <v>0.06941732830057704</v>
      </c>
      <c r="F64" s="39">
        <v>4</v>
      </c>
      <c r="G64" s="40">
        <f>F64/F70</f>
        <v>0.009111617312072893</v>
      </c>
      <c r="H64" s="39">
        <v>28</v>
      </c>
      <c r="I64" s="40">
        <f>H64/H70</f>
        <v>0.06208425720620843</v>
      </c>
      <c r="J64" s="39">
        <v>44</v>
      </c>
      <c r="K64" s="40">
        <f>J64/J70</f>
        <v>0.09659714599341382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s="6" customFormat="1" ht="12.75" customHeight="1">
      <c r="A65" s="41" t="s">
        <v>16</v>
      </c>
      <c r="B65" s="39">
        <v>0</v>
      </c>
      <c r="C65" s="40">
        <f>B65/B70</f>
        <v>0</v>
      </c>
      <c r="D65" s="39">
        <v>0</v>
      </c>
      <c r="E65" s="40">
        <f>D65/D70</f>
        <v>0</v>
      </c>
      <c r="F65" s="39">
        <v>1</v>
      </c>
      <c r="G65" s="40">
        <f>F65/F70</f>
        <v>0.002277904328018223</v>
      </c>
      <c r="H65" s="39">
        <v>0</v>
      </c>
      <c r="I65" s="40">
        <f>H65/H70</f>
        <v>0</v>
      </c>
      <c r="J65" s="39">
        <v>0.5</v>
      </c>
      <c r="K65" s="40">
        <f>J65/J70</f>
        <v>0.001097694840834248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2" s="6" customFormat="1" ht="12.75">
      <c r="A66" s="38" t="s">
        <v>29</v>
      </c>
      <c r="B66" s="39">
        <v>1</v>
      </c>
      <c r="C66" s="40">
        <f>B66/B70</f>
        <v>0.002008032128514056</v>
      </c>
      <c r="D66" s="39">
        <v>0</v>
      </c>
      <c r="E66" s="40">
        <f>D66/D70</f>
        <v>0</v>
      </c>
      <c r="F66" s="39">
        <v>0</v>
      </c>
      <c r="G66" s="40">
        <f>F66/F70</f>
        <v>0</v>
      </c>
      <c r="H66" s="39">
        <v>0</v>
      </c>
      <c r="I66" s="40">
        <f>H66/H70</f>
        <v>0</v>
      </c>
      <c r="J66" s="39">
        <v>0</v>
      </c>
      <c r="K66" s="40">
        <f>J66/J70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0" s="6" customFormat="1" ht="12.75">
      <c r="A67" s="38" t="s">
        <v>28</v>
      </c>
      <c r="B67" s="39">
        <v>1</v>
      </c>
      <c r="C67" s="40">
        <f>B67/B70</f>
        <v>0.002008032128514056</v>
      </c>
      <c r="D67" s="39">
        <v>4</v>
      </c>
      <c r="E67" s="40">
        <f>D67/D70</f>
        <v>0.00867716603757213</v>
      </c>
      <c r="F67" s="39">
        <v>2</v>
      </c>
      <c r="G67" s="40">
        <f>F67/F70</f>
        <v>0.004555808656036446</v>
      </c>
      <c r="H67" s="39">
        <v>10</v>
      </c>
      <c r="I67" s="40">
        <f>H67/H70</f>
        <v>0.022172949002217297</v>
      </c>
      <c r="J67" s="39">
        <v>8</v>
      </c>
      <c r="K67" s="40">
        <f>J67/J70</f>
        <v>0.017563117453347966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s="6" customFormat="1" ht="12.75">
      <c r="A68" s="38" t="s">
        <v>5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0</v>
      </c>
      <c r="G68" s="40">
        <f>F68/F70</f>
        <v>0</v>
      </c>
      <c r="H68" s="39">
        <v>0</v>
      </c>
      <c r="I68" s="40">
        <f>H68/H70</f>
        <v>0</v>
      </c>
      <c r="J68" s="39">
        <v>0</v>
      </c>
      <c r="K68" s="40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s="6" customFormat="1" ht="12.75">
      <c r="A69" s="38" t="s">
        <v>4</v>
      </c>
      <c r="B69" s="39">
        <v>0</v>
      </c>
      <c r="C69" s="40">
        <f>B69/B70</f>
        <v>0</v>
      </c>
      <c r="D69" s="39">
        <v>0</v>
      </c>
      <c r="E69" s="40">
        <f>D69/D70</f>
        <v>0</v>
      </c>
      <c r="F69" s="39">
        <v>0</v>
      </c>
      <c r="G69" s="40">
        <f>F69/F70</f>
        <v>0</v>
      </c>
      <c r="H69" s="39">
        <v>0</v>
      </c>
      <c r="I69" s="40">
        <f>H69/H70</f>
        <v>0</v>
      </c>
      <c r="J69" s="39">
        <v>0</v>
      </c>
      <c r="K69" s="40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s="6" customFormat="1" ht="13.5" thickBot="1">
      <c r="A70" s="38" t="s">
        <v>6</v>
      </c>
      <c r="B70" s="59">
        <f aca="true" t="shared" si="2" ref="B70:I70">SUM(B60:B69)</f>
        <v>498</v>
      </c>
      <c r="C70" s="60">
        <f t="shared" si="2"/>
        <v>1</v>
      </c>
      <c r="D70" s="59">
        <f t="shared" si="2"/>
        <v>460.97999999999996</v>
      </c>
      <c r="E70" s="60">
        <f t="shared" si="2"/>
        <v>1</v>
      </c>
      <c r="F70" s="59">
        <f t="shared" si="2"/>
        <v>439</v>
      </c>
      <c r="G70" s="60">
        <f t="shared" si="2"/>
        <v>0.9999999999999999</v>
      </c>
      <c r="H70" s="59">
        <f t="shared" si="2"/>
        <v>451</v>
      </c>
      <c r="I70" s="60">
        <f t="shared" si="2"/>
        <v>1</v>
      </c>
      <c r="J70" s="59">
        <f>SUM(J60:J69)</f>
        <v>455.50000000000006</v>
      </c>
      <c r="K70" s="60">
        <f>SUM(K60:K69)</f>
        <v>0.9999999999999999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4" s="6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6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6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6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6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76" spans="1:54" s="6" customFormat="1" ht="12.75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</row>
    <row r="87" ht="12"/>
    <row r="88" ht="12"/>
    <row r="91" spans="1:9" ht="40.5" customHeight="1">
      <c r="A91" s="46"/>
      <c r="B91" s="75" t="s">
        <v>30</v>
      </c>
      <c r="C91" s="75"/>
      <c r="D91" s="75"/>
      <c r="E91" s="75"/>
      <c r="F91" s="75"/>
      <c r="G91" s="46"/>
      <c r="H91" s="47"/>
      <c r="I91" s="47"/>
    </row>
    <row r="92" ht="12.75" thickBot="1"/>
    <row r="93" spans="4:49" s="6" customFormat="1" ht="13.5" thickBot="1">
      <c r="D93" s="48">
        <v>2015</v>
      </c>
      <c r="E93" s="48">
        <v>2016</v>
      </c>
      <c r="F93" s="48">
        <v>2017</v>
      </c>
      <c r="G93" s="48">
        <v>2018</v>
      </c>
      <c r="H93" s="48">
        <v>2019</v>
      </c>
      <c r="I93" s="48">
        <v>2020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pans="2:49" s="6" customFormat="1" ht="12.75">
      <c r="B94" s="38" t="s">
        <v>20</v>
      </c>
      <c r="C94" s="49"/>
      <c r="D94" s="50">
        <v>21</v>
      </c>
      <c r="E94" s="51">
        <v>18</v>
      </c>
      <c r="F94" s="51">
        <v>14</v>
      </c>
      <c r="G94" s="51">
        <v>16</v>
      </c>
      <c r="H94" s="51">
        <v>14</v>
      </c>
      <c r="I94" s="51">
        <v>25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2:49" s="6" customFormat="1" ht="12.75">
      <c r="B95" s="38" t="s">
        <v>3</v>
      </c>
      <c r="C95" s="52"/>
      <c r="D95" s="50">
        <v>6</v>
      </c>
      <c r="E95" s="51">
        <v>9</v>
      </c>
      <c r="F95" s="51">
        <v>9</v>
      </c>
      <c r="G95" s="51">
        <v>8</v>
      </c>
      <c r="H95" s="51">
        <v>5</v>
      </c>
      <c r="I95" s="51">
        <v>5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2:49" s="6" customFormat="1" ht="12.75">
      <c r="B96" s="38" t="s">
        <v>1</v>
      </c>
      <c r="C96" s="52"/>
      <c r="D96" s="50">
        <v>21</v>
      </c>
      <c r="E96" s="51">
        <v>15</v>
      </c>
      <c r="F96" s="51">
        <v>8</v>
      </c>
      <c r="G96" s="51">
        <v>14</v>
      </c>
      <c r="H96" s="51">
        <v>18</v>
      </c>
      <c r="I96" s="51">
        <v>14</v>
      </c>
      <c r="J96" s="53"/>
      <c r="K96" s="5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pans="2:49" s="6" customFormat="1" ht="12.75">
      <c r="B97" s="38" t="s">
        <v>2</v>
      </c>
      <c r="C97" s="52"/>
      <c r="D97" s="50">
        <v>28</v>
      </c>
      <c r="E97" s="51">
        <v>18</v>
      </c>
      <c r="F97" s="51">
        <v>14</v>
      </c>
      <c r="G97" s="51">
        <v>19</v>
      </c>
      <c r="H97" s="51">
        <v>24</v>
      </c>
      <c r="I97" s="51">
        <v>16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pans="2:49" s="6" customFormat="1" ht="12.75" customHeight="1">
      <c r="B98" s="41" t="s">
        <v>16</v>
      </c>
      <c r="C98" s="52"/>
      <c r="D98" s="50">
        <v>52</v>
      </c>
      <c r="E98" s="51">
        <v>42</v>
      </c>
      <c r="F98" s="51">
        <v>37</v>
      </c>
      <c r="G98" s="51">
        <v>52</v>
      </c>
      <c r="H98" s="51">
        <v>55</v>
      </c>
      <c r="I98" s="51">
        <v>55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2:49" s="6" customFormat="1" ht="12.75" customHeight="1">
      <c r="B99" s="41" t="s">
        <v>29</v>
      </c>
      <c r="C99" s="52"/>
      <c r="D99" s="50">
        <v>13</v>
      </c>
      <c r="E99" s="51">
        <v>14</v>
      </c>
      <c r="F99" s="51">
        <v>10</v>
      </c>
      <c r="G99" s="51">
        <v>12</v>
      </c>
      <c r="H99" s="51"/>
      <c r="I99" s="51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0" spans="2:49" s="6" customFormat="1" ht="15" customHeight="1">
      <c r="B100" s="38" t="s">
        <v>28</v>
      </c>
      <c r="C100" s="52"/>
      <c r="D100" s="50">
        <v>51</v>
      </c>
      <c r="E100" s="51">
        <v>47</v>
      </c>
      <c r="F100" s="51">
        <v>54</v>
      </c>
      <c r="G100" s="51">
        <v>44</v>
      </c>
      <c r="H100" s="51">
        <v>55</v>
      </c>
      <c r="I100" s="51">
        <v>60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</row>
    <row r="101" spans="2:49" s="6" customFormat="1" ht="15" customHeight="1">
      <c r="B101" s="38" t="s">
        <v>5</v>
      </c>
      <c r="C101" s="52"/>
      <c r="D101" s="50">
        <v>4</v>
      </c>
      <c r="E101" s="51">
        <v>3</v>
      </c>
      <c r="F101" s="51">
        <v>5</v>
      </c>
      <c r="G101" s="51">
        <v>5</v>
      </c>
      <c r="H101" s="51">
        <v>9</v>
      </c>
      <c r="I101" s="51">
        <v>3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</row>
    <row r="102" spans="2:49" s="6" customFormat="1" ht="13.5" thickBot="1">
      <c r="B102" s="38" t="s">
        <v>4</v>
      </c>
      <c r="C102" s="49"/>
      <c r="D102" s="54">
        <v>1</v>
      </c>
      <c r="E102" s="55">
        <v>2</v>
      </c>
      <c r="F102" s="55">
        <v>1</v>
      </c>
      <c r="G102" s="55">
        <v>2</v>
      </c>
      <c r="H102" s="55">
        <v>1</v>
      </c>
      <c r="I102" s="55">
        <v>0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</row>
    <row r="105" spans="2:63" ht="18.75" customHeight="1">
      <c r="B105" s="75" t="s">
        <v>31</v>
      </c>
      <c r="C105" s="75"/>
      <c r="D105" s="75"/>
      <c r="E105" s="75"/>
      <c r="F105" s="75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55:63" ht="12"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7">
        <v>16.16</v>
      </c>
      <c r="D107" s="42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6">
        <v>33.64</v>
      </c>
      <c r="D108" s="42" t="s">
        <v>33</v>
      </c>
      <c r="BC108" s="4"/>
      <c r="BD108" s="4"/>
      <c r="BE108" s="4"/>
      <c r="BF108" s="4"/>
      <c r="BG108" s="4"/>
      <c r="BH108" s="4"/>
      <c r="BI108" s="4"/>
      <c r="BJ108" s="4"/>
      <c r="BK108" s="4"/>
    </row>
  </sheetData>
  <sheetProtection/>
  <mergeCells count="15">
    <mergeCell ref="A11:G11"/>
    <mergeCell ref="A2:I2"/>
    <mergeCell ref="A3:I3"/>
    <mergeCell ref="A10:I10"/>
    <mergeCell ref="A56:I56"/>
    <mergeCell ref="J58:K58"/>
    <mergeCell ref="B105:F105"/>
    <mergeCell ref="I12:J12"/>
    <mergeCell ref="B58:C58"/>
    <mergeCell ref="B91:F91"/>
    <mergeCell ref="B12:D12"/>
    <mergeCell ref="E12:G12"/>
    <mergeCell ref="D58:E58"/>
    <mergeCell ref="F58:G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2010-08-25T18:48:09Z</cp:lastPrinted>
  <dcterms:created xsi:type="dcterms:W3CDTF">1999-06-08T15:24:14Z</dcterms:created>
  <dcterms:modified xsi:type="dcterms:W3CDTF">2020-07-12T04:51:15Z</dcterms:modified>
  <cp:category/>
  <cp:version/>
  <cp:contentType/>
  <cp:contentStatus/>
</cp:coreProperties>
</file>