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95" windowHeight="11280" activeTab="0"/>
  </bookViews>
  <sheets>
    <sheet name="Gaming" sheetId="1" r:id="rId1"/>
  </sheets>
  <externalReferences>
    <externalReference r:id="rId4"/>
  </externalReferences>
  <definedNames>
    <definedName name="_xlnm.Print_Area" localSheetId="0">'Gaming'!$A$1:$I$105</definedName>
  </definedNames>
  <calcPr fullCalcOnLoad="1"/>
</workbook>
</file>

<file path=xl/sharedStrings.xml><?xml version="1.0" encoding="utf-8"?>
<sst xmlns="http://schemas.openxmlformats.org/spreadsheetml/2006/main" count="68" uniqueCount="39">
  <si>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</si>
  <si>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</si>
  <si>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</si>
  <si>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</si>
  <si>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</si>
  <si>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</si>
  <si>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</si>
  <si>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</si>
  <si>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</si>
  <si>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</si>
  <si>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</si>
  <si>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</si>
  <si>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NO</t>
  </si>
  <si>
    <t>Annual TRP Goals (as Established by Maricopa County) and Actuals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</si>
  <si>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</si>
  <si>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</si>
  <si>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</si>
  <si>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</si>
  <si>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</si>
  <si>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</si>
  <si>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</si>
  <si>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</si>
  <si>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</si>
  <si>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</si>
  <si>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</si>
  <si>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</si>
  <si>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</si>
  <si>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</si>
  <si>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</si>
  <si>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</si>
  <si>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</si>
  <si>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</si>
  <si>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</si>
  <si>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Gaming, Dept. of - West Washington</t>
  </si>
  <si>
    <t>*Survey was not conducted in 2014.</t>
  </si>
  <si>
    <t>2015*</t>
  </si>
  <si>
    <t>2012**</t>
  </si>
  <si>
    <t>**This site moved in fiscal year 2012 from 202 E. Earll to 1110 W. Washington.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</si>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</sst>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8.7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b/>
      <sz val="12"/>
      <color indexed="8"/>
      <name val="Tms Rmn"/>
      <family val="0"/>
    </font>
    <font>
      <b/>
      <sz val="11.5"/>
      <color indexed="8"/>
      <name val="Tms Rmn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0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18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3" fontId="17" fillId="0" borderId="24" xfId="42" applyNumberFormat="1" applyFont="1" applyBorder="1" applyAlignment="1">
      <alignment/>
    </xf>
    <xf numFmtId="167" fontId="17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7" xfId="42" applyNumberFormat="1" applyFont="1" applyBorder="1" applyAlignment="1">
      <alignment/>
    </xf>
    <xf numFmtId="167" fontId="17" fillId="0" borderId="22" xfId="5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28" xfId="59" applyNumberFormat="1" applyFont="1" applyBorder="1" applyAlignment="1">
      <alignment/>
    </xf>
    <xf numFmtId="1" fontId="17" fillId="0" borderId="29" xfId="59" applyNumberFormat="1" applyFont="1" applyBorder="1" applyAlignment="1">
      <alignment horizontal="center"/>
    </xf>
    <xf numFmtId="1" fontId="17" fillId="0" borderId="30" xfId="59" applyNumberFormat="1" applyFont="1" applyBorder="1" applyAlignment="1">
      <alignment/>
    </xf>
    <xf numFmtId="0" fontId="25" fillId="0" borderId="0" xfId="0" applyFont="1" applyAlignment="1">
      <alignment/>
    </xf>
    <xf numFmtId="1" fontId="17" fillId="0" borderId="31" xfId="59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2" xfId="0" applyNumberFormat="1" applyFont="1" applyBorder="1" applyAlignment="1">
      <alignment/>
    </xf>
    <xf numFmtId="167" fontId="17" fillId="0" borderId="33" xfId="59" applyNumberFormat="1" applyFont="1" applyBorder="1" applyAlignment="1">
      <alignment/>
    </xf>
    <xf numFmtId="171" fontId="17" fillId="0" borderId="28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22" fillId="0" borderId="0" xfId="0" applyFont="1" applyAlignment="1">
      <alignment/>
    </xf>
    <xf numFmtId="167" fontId="4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67" fontId="18" fillId="0" borderId="10" xfId="59" applyNumberFormat="1" applyFont="1" applyBorder="1" applyAlignment="1">
      <alignment horizontal="center"/>
    </xf>
    <xf numFmtId="167" fontId="18" fillId="0" borderId="0" xfId="59" applyNumberFormat="1" applyFont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" fontId="17" fillId="0" borderId="10" xfId="59" applyNumberFormat="1" applyFont="1" applyBorder="1" applyAlignment="1">
      <alignment horizontal="center"/>
    </xf>
    <xf numFmtId="2" fontId="65" fillId="0" borderId="4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05"/>
          <c:w val="0.962"/>
          <c:h val="0.679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Gaming!$A$14:$A$23</c:f>
              <c:strCache/>
            </c:strRef>
          </c:cat>
          <c:val>
            <c:numRef>
              <c:f>Gaming!$B$14:$B$23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Gaming!$A$14:$A$23</c:f>
              <c:strCache/>
            </c:strRef>
          </c:cat>
          <c:val>
            <c:numRef>
              <c:f>Gaming!$C$14:$C$23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Gaming!$A$14:$A$23</c:f>
              <c:strCache/>
            </c:strRef>
          </c:cat>
          <c:val>
            <c:numRef>
              <c:f>Gaming!$I$14:$I$23</c:f>
              <c:numCache/>
            </c:numRef>
          </c:val>
          <c:smooth val="0"/>
        </c:ser>
        <c:marker val="1"/>
        <c:axId val="63443655"/>
        <c:axId val="36392188"/>
      </c:lineChart>
      <c:catAx>
        <c:axId val="63443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92188"/>
        <c:crosses val="autoZero"/>
        <c:auto val="1"/>
        <c:lblOffset val="100"/>
        <c:tickLblSkip val="1"/>
        <c:noMultiLvlLbl val="0"/>
      </c:catAx>
      <c:valAx>
        <c:axId val="3639218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4365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"/>
          <c:y val="0.90775"/>
          <c:w val="0.6762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625"/>
          <c:w val="0.9615"/>
          <c:h val="0.64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Gaming!$A$14:$A$23</c:f>
              <c:strCache/>
            </c:strRef>
          </c:cat>
          <c:val>
            <c:numRef>
              <c:f>Gaming!$E$14:$E$23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Gaming!$A$14:$A$23</c:f>
              <c:strCache/>
            </c:strRef>
          </c:cat>
          <c:val>
            <c:numRef>
              <c:f>Gaming!$F$14:$F$23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Gaming!$A$14:$A$23</c:f>
              <c:strCache/>
            </c:strRef>
          </c:cat>
          <c:val>
            <c:numRef>
              <c:f>Gaming!$J$14:$J$23</c:f>
              <c:numCache/>
            </c:numRef>
          </c:val>
          <c:smooth val="0"/>
        </c:ser>
        <c:marker val="1"/>
        <c:axId val="27035725"/>
        <c:axId val="8648074"/>
      </c:lineChart>
      <c:catAx>
        <c:axId val="2703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8074"/>
        <c:crosses val="autoZero"/>
        <c:auto val="1"/>
        <c:lblOffset val="100"/>
        <c:tickLblSkip val="1"/>
        <c:noMultiLvlLbl val="0"/>
      </c:catAx>
      <c:valAx>
        <c:axId val="864807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3572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"/>
          <c:w val="0.676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944"/>
          <c:h val="0.8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Gaming!$B$56:$C$56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Gaming!$A$59:$A$67</c:f>
              <c:strCache/>
            </c:strRef>
          </c:cat>
          <c:val>
            <c:numRef>
              <c:f>Gaming!$C$59:$C$67</c:f>
              <c:numCache/>
            </c:numRef>
          </c:val>
        </c:ser>
        <c:ser>
          <c:idx val="3"/>
          <c:order val="1"/>
          <c:tx>
            <c:strRef>
              <c:f>Gaming!$D$56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Gaming!$A$59:$A$67</c:f>
              <c:strCache/>
            </c:strRef>
          </c:cat>
          <c:val>
            <c:numRef>
              <c:f>Gaming!$E$59:$E$67</c:f>
              <c:numCache/>
            </c:numRef>
          </c:val>
        </c:ser>
        <c:ser>
          <c:idx val="4"/>
          <c:order val="2"/>
          <c:tx>
            <c:strRef>
              <c:f>Gaming!$F$56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Gaming!$A$59:$A$67</c:f>
              <c:strCache/>
            </c:strRef>
          </c:cat>
          <c:val>
            <c:numRef>
              <c:f>Gaming!$G$59:$G$67</c:f>
              <c:numCache/>
            </c:numRef>
          </c:val>
        </c:ser>
        <c:ser>
          <c:idx val="1"/>
          <c:order val="3"/>
          <c:tx>
            <c:strRef>
              <c:f>Gaming!$H$56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Gaming!$A$59:$A$67</c:f>
              <c:strCache/>
            </c:strRef>
          </c:cat>
          <c:val>
            <c:numRef>
              <c:f>Gaming!$I$59:$I$67</c:f>
              <c:numCache/>
            </c:numRef>
          </c:val>
        </c:ser>
        <c:ser>
          <c:idx val="0"/>
          <c:order val="4"/>
          <c:tx>
            <c:strRef>
              <c:f>Gaming!$J$56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Gaming!$A$59:$A$67</c:f>
              <c:strCache/>
            </c:strRef>
          </c:cat>
          <c:val>
            <c:numRef>
              <c:f>Gaming!$K$59:$K$67</c:f>
              <c:numCache/>
            </c:numRef>
          </c:val>
        </c:ser>
        <c:axId val="53619011"/>
        <c:axId val="64045256"/>
      </c:barChart>
      <c:catAx>
        <c:axId val="53619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45256"/>
        <c:crosses val="autoZero"/>
        <c:auto val="1"/>
        <c:lblOffset val="100"/>
        <c:tickLblSkip val="1"/>
        <c:noMultiLvlLbl val="0"/>
      </c:catAx>
      <c:valAx>
        <c:axId val="64045256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619011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3175"/>
          <c:w val="0.3217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0.2445</cdr:y>
    </cdr:from>
    <cdr:to>
      <cdr:x>1</cdr:x>
      <cdr:y>0.454</cdr:y>
    </cdr:to>
    <cdr:sp>
      <cdr:nvSpPr>
        <cdr:cNvPr id="1" name="AutoShape 15"/>
        <cdr:cNvSpPr>
          <a:spLocks/>
        </cdr:cNvSpPr>
      </cdr:nvSpPr>
      <cdr:spPr>
        <a:xfrm>
          <a:off x="5524500" y="495300"/>
          <a:ext cx="26670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0.3145</cdr:y>
    </cdr:from>
    <cdr:to>
      <cdr:x>0.9975</cdr:x>
      <cdr:y>0.4775</cdr:y>
    </cdr:to>
    <cdr:sp>
      <cdr:nvSpPr>
        <cdr:cNvPr id="1" name="AutoShape 1031"/>
        <cdr:cNvSpPr>
          <a:spLocks/>
        </cdr:cNvSpPr>
      </cdr:nvSpPr>
      <cdr:spPr>
        <a:xfrm>
          <a:off x="5638800" y="71437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</cdr:x>
      <cdr:y>0.52675</cdr:y>
    </cdr:from>
    <cdr:to>
      <cdr:x>0.99075</cdr:x>
      <cdr:y>0.7555</cdr:y>
    </cdr:to>
    <cdr:sp>
      <cdr:nvSpPr>
        <cdr:cNvPr id="1" name="AutoShape 1"/>
        <cdr:cNvSpPr>
          <a:spLocks/>
        </cdr:cNvSpPr>
      </cdr:nvSpPr>
      <cdr:spPr>
        <a:xfrm>
          <a:off x="6781800" y="1285875"/>
          <a:ext cx="361950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23</xdr:row>
      <xdr:rowOff>104775</xdr:rowOff>
    </xdr:from>
    <xdr:to>
      <xdr:col>6</xdr:col>
      <xdr:colOff>504825</xdr:colOff>
      <xdr:row>37</xdr:row>
      <xdr:rowOff>19050</xdr:rowOff>
    </xdr:to>
    <xdr:graphicFrame>
      <xdr:nvGraphicFramePr>
        <xdr:cNvPr id="1" name="Chart 2"/>
        <xdr:cNvGraphicFramePr/>
      </xdr:nvGraphicFramePr>
      <xdr:xfrm>
        <a:off x="95250" y="4524375"/>
        <a:ext cx="57912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0</xdr:rowOff>
    </xdr:to>
    <xdr:graphicFrame>
      <xdr:nvGraphicFramePr>
        <xdr:cNvPr id="2" name="Chart 15"/>
        <xdr:cNvGraphicFramePr/>
      </xdr:nvGraphicFramePr>
      <xdr:xfrm>
        <a:off x="28575" y="6562725"/>
        <a:ext cx="59245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790575</xdr:colOff>
      <xdr:row>53</xdr:row>
      <xdr:rowOff>0</xdr:rowOff>
    </xdr:from>
    <xdr:ext cx="85725" cy="190500"/>
    <xdr:sp fLocksText="0">
      <xdr:nvSpPr>
        <xdr:cNvPr id="3" name="Text Box 27"/>
        <xdr:cNvSpPr txBox="1">
          <a:spLocks noChangeArrowheads="1"/>
        </xdr:cNvSpPr>
      </xdr:nvSpPr>
      <xdr:spPr>
        <a:xfrm>
          <a:off x="790575" y="8991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762000</xdr:colOff>
      <xdr:row>23</xdr:row>
      <xdr:rowOff>66675</xdr:rowOff>
    </xdr:from>
    <xdr:to>
      <xdr:col>8</xdr:col>
      <xdr:colOff>466725</xdr:colOff>
      <xdr:row>28</xdr:row>
      <xdr:rowOff>85725</xdr:rowOff>
    </xdr:to>
    <xdr:sp>
      <xdr:nvSpPr>
        <xdr:cNvPr id="4" name="AutoShape 40"/>
        <xdr:cNvSpPr>
          <a:spLocks/>
        </xdr:cNvSpPr>
      </xdr:nvSpPr>
      <xdr:spPr>
        <a:xfrm>
          <a:off x="6143625" y="4486275"/>
          <a:ext cx="1304925" cy="781050"/>
        </a:xfrm>
        <a:prstGeom prst="borderCallout1">
          <a:avLst>
            <a:gd name="adj1" fmla="val -264240"/>
            <a:gd name="adj2" fmla="val -34171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37</xdr:row>
      <xdr:rowOff>19050</xdr:rowOff>
    </xdr:from>
    <xdr:to>
      <xdr:col>8</xdr:col>
      <xdr:colOff>809625</xdr:colOff>
      <xdr:row>41</xdr:row>
      <xdr:rowOff>57150</xdr:rowOff>
    </xdr:to>
    <xdr:sp>
      <xdr:nvSpPr>
        <xdr:cNvPr id="5" name="AutoShape 41"/>
        <xdr:cNvSpPr>
          <a:spLocks/>
        </xdr:cNvSpPr>
      </xdr:nvSpPr>
      <xdr:spPr>
        <a:xfrm>
          <a:off x="6067425" y="6572250"/>
          <a:ext cx="1724025" cy="647700"/>
        </a:xfrm>
        <a:prstGeom prst="borderCallout1">
          <a:avLst>
            <a:gd name="adj1" fmla="val -217060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52</xdr:row>
      <xdr:rowOff>28575</xdr:rowOff>
    </xdr:from>
    <xdr:ext cx="85725" cy="190500"/>
    <xdr:sp fLocksText="0">
      <xdr:nvSpPr>
        <xdr:cNvPr id="6" name="Text Box 54"/>
        <xdr:cNvSpPr txBox="1">
          <a:spLocks noChangeArrowheads="1"/>
        </xdr:cNvSpPr>
      </xdr:nvSpPr>
      <xdr:spPr>
        <a:xfrm>
          <a:off x="4152900" y="8867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342900</xdr:colOff>
      <xdr:row>53</xdr:row>
      <xdr:rowOff>0</xdr:rowOff>
    </xdr:from>
    <xdr:ext cx="85725" cy="180975"/>
    <xdr:sp fLocksText="0">
      <xdr:nvSpPr>
        <xdr:cNvPr id="7" name="Text Box 55"/>
        <xdr:cNvSpPr txBox="1">
          <a:spLocks noChangeArrowheads="1"/>
        </xdr:cNvSpPr>
      </xdr:nvSpPr>
      <xdr:spPr>
        <a:xfrm>
          <a:off x="342900" y="8991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69</xdr:row>
      <xdr:rowOff>19050</xdr:rowOff>
    </xdr:from>
    <xdr:to>
      <xdr:col>8</xdr:col>
      <xdr:colOff>238125</xdr:colOff>
      <xdr:row>84</xdr:row>
      <xdr:rowOff>142875</xdr:rowOff>
    </xdr:to>
    <xdr:graphicFrame>
      <xdr:nvGraphicFramePr>
        <xdr:cNvPr id="8" name="Chart 69"/>
        <xdr:cNvGraphicFramePr/>
      </xdr:nvGraphicFramePr>
      <xdr:xfrm>
        <a:off x="0" y="11706225"/>
        <a:ext cx="721995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101</xdr:row>
      <xdr:rowOff>114300</xdr:rowOff>
    </xdr:from>
    <xdr:ext cx="85725" cy="190500"/>
    <xdr:sp fLocksText="0">
      <xdr:nvSpPr>
        <xdr:cNvPr id="9" name="Text Box 71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87</xdr:row>
      <xdr:rowOff>0</xdr:rowOff>
    </xdr:from>
    <xdr:ext cx="85725" cy="190500"/>
    <xdr:sp fLocksText="0">
      <xdr:nvSpPr>
        <xdr:cNvPr id="10" name="Text Box 72"/>
        <xdr:cNvSpPr txBox="1">
          <a:spLocks noChangeArrowheads="1"/>
        </xdr:cNvSpPr>
      </xdr:nvSpPr>
      <xdr:spPr>
        <a:xfrm>
          <a:off x="4152900" y="14478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83</xdr:row>
      <xdr:rowOff>95250</xdr:rowOff>
    </xdr:from>
    <xdr:ext cx="1647825" cy="161925"/>
    <xdr:sp>
      <xdr:nvSpPr>
        <xdr:cNvPr id="11" name="Text Box 73"/>
        <xdr:cNvSpPr txBox="1">
          <a:spLocks noChangeArrowheads="1"/>
        </xdr:cNvSpPr>
      </xdr:nvSpPr>
      <xdr:spPr>
        <a:xfrm>
          <a:off x="133350" y="139636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87</xdr:row>
      <xdr:rowOff>0</xdr:rowOff>
    </xdr:from>
    <xdr:ext cx="85725" cy="190500"/>
    <xdr:sp fLocksText="0">
      <xdr:nvSpPr>
        <xdr:cNvPr id="12" name="Text Box 79"/>
        <xdr:cNvSpPr txBox="1">
          <a:spLocks noChangeArrowheads="1"/>
        </xdr:cNvSpPr>
      </xdr:nvSpPr>
      <xdr:spPr>
        <a:xfrm>
          <a:off x="4152900" y="14478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3" name="Text Box 80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4" name="Text Box 81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5" name="Text Box 82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6" name="Text Box 83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7" name="Text Box 84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8" name="Text Box 85"/>
        <xdr:cNvSpPr txBox="1">
          <a:spLocks noChangeArrowheads="1"/>
        </xdr:cNvSpPr>
      </xdr:nvSpPr>
      <xdr:spPr>
        <a:xfrm>
          <a:off x="4152900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9" name="Text Box 86"/>
        <xdr:cNvSpPr txBox="1">
          <a:spLocks noChangeArrowheads="1"/>
        </xdr:cNvSpPr>
      </xdr:nvSpPr>
      <xdr:spPr>
        <a:xfrm>
          <a:off x="4152900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0" name="Text Box 87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1" name="Text Box 88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2" name="Text Box 89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3" name="Text Box 90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4" name="Text Box 91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5" name="Text Box 92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6" name="Text Box 93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7" name="Text Box 94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8" name="Text Box 95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9" name="Text Box 96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30" name="Text Box 97"/>
        <xdr:cNvSpPr txBox="1">
          <a:spLocks noChangeArrowheads="1"/>
        </xdr:cNvSpPr>
      </xdr:nvSpPr>
      <xdr:spPr>
        <a:xfrm>
          <a:off x="4152900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31" name="Text Box 98"/>
        <xdr:cNvSpPr txBox="1">
          <a:spLocks noChangeArrowheads="1"/>
        </xdr:cNvSpPr>
      </xdr:nvSpPr>
      <xdr:spPr>
        <a:xfrm>
          <a:off x="4152900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Z105"/>
  <sheetViews>
    <sheetView showGridLines="0" tabSelected="1" zoomScaleSheetLayoutView="100" zoomScalePageLayoutView="0" workbookViewId="0" topLeftCell="A85">
      <selection activeCell="G107" sqref="G107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9.625" style="3" customWidth="1"/>
    <col min="9" max="9" width="11.375" style="3" customWidth="1"/>
    <col min="10" max="11" width="11.375" style="4" customWidth="1"/>
    <col min="12" max="49" width="5.00390625" style="4" customWidth="1"/>
    <col min="50" max="51" width="11.375" style="4" customWidth="1"/>
    <col min="52" max="16384" width="11.375" style="3" customWidth="1"/>
  </cols>
  <sheetData>
    <row r="1" ht="15" customHeight="1"/>
    <row r="2" spans="1:10" ht="22.5">
      <c r="A2" s="70" t="s">
        <v>33</v>
      </c>
      <c r="B2" s="70"/>
      <c r="C2" s="70"/>
      <c r="D2" s="70"/>
      <c r="E2" s="70"/>
      <c r="F2" s="70"/>
      <c r="G2" s="70"/>
      <c r="H2" s="64"/>
      <c r="I2" s="64"/>
      <c r="J2" s="5"/>
    </row>
    <row r="3" spans="1:10" ht="15.75" customHeight="1">
      <c r="A3" s="71" t="s">
        <v>38</v>
      </c>
      <c r="B3" s="71"/>
      <c r="C3" s="71"/>
      <c r="D3" s="71"/>
      <c r="E3" s="71"/>
      <c r="F3" s="71"/>
      <c r="G3" s="71"/>
      <c r="H3" s="64"/>
      <c r="I3" s="64"/>
      <c r="J3" s="5"/>
    </row>
    <row r="4" ht="6.75" customHeight="1">
      <c r="F4" s="6"/>
    </row>
    <row r="5" ht="13.5" thickBot="1">
      <c r="F5" s="6"/>
    </row>
    <row r="6" spans="1:51" s="1" customFormat="1" ht="15.75" thickBot="1">
      <c r="A6" s="7" t="s">
        <v>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8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">
      <c r="A7" s="9" t="s">
        <v>5</v>
      </c>
      <c r="B7" s="10">
        <v>1</v>
      </c>
      <c r="C7" s="10">
        <v>1</v>
      </c>
      <c r="D7" s="10">
        <v>1</v>
      </c>
      <c r="E7" s="10">
        <v>1</v>
      </c>
      <c r="F7" s="10">
        <v>0.81</v>
      </c>
      <c r="G7" s="10">
        <v>0.73</v>
      </c>
      <c r="H7" s="10">
        <v>0.724</v>
      </c>
      <c r="I7" s="10">
        <v>0.905</v>
      </c>
      <c r="J7" s="10">
        <v>0.7813</v>
      </c>
      <c r="K7" s="87">
        <v>64.58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ht="15" customHeight="1">
      <c r="D8" s="11" t="s">
        <v>34</v>
      </c>
    </row>
    <row r="9" ht="15" customHeight="1"/>
    <row r="10" spans="1:9" ht="18.75">
      <c r="A10" s="72" t="s">
        <v>13</v>
      </c>
      <c r="B10" s="72"/>
      <c r="C10" s="72"/>
      <c r="D10" s="72"/>
      <c r="E10" s="72"/>
      <c r="F10" s="72"/>
      <c r="G10" s="72"/>
      <c r="H10" s="73"/>
      <c r="I10" s="73"/>
    </row>
    <row r="11" spans="1:10" ht="12" customHeight="1" thickBot="1">
      <c r="A11" s="74"/>
      <c r="B11" s="74"/>
      <c r="C11" s="74"/>
      <c r="D11" s="74"/>
      <c r="E11" s="74"/>
      <c r="F11" s="74"/>
      <c r="G11" s="74"/>
      <c r="H11" s="12"/>
      <c r="J11" s="3"/>
    </row>
    <row r="12" spans="2:50" s="1" customFormat="1" ht="15.75" thickBot="1">
      <c r="B12" s="65" t="s">
        <v>0</v>
      </c>
      <c r="C12" s="66"/>
      <c r="D12" s="67"/>
      <c r="E12" s="65" t="s">
        <v>3</v>
      </c>
      <c r="F12" s="68"/>
      <c r="G12" s="69"/>
      <c r="H12" s="13" t="s">
        <v>9</v>
      </c>
      <c r="I12" s="63" t="s">
        <v>11</v>
      </c>
      <c r="J12" s="6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4"/>
      <c r="B13" s="15" t="s">
        <v>1</v>
      </c>
      <c r="C13" s="16" t="s">
        <v>2</v>
      </c>
      <c r="D13" s="17" t="s">
        <v>8</v>
      </c>
      <c r="E13" s="18" t="s">
        <v>1</v>
      </c>
      <c r="F13" s="16" t="s">
        <v>2</v>
      </c>
      <c r="G13" s="17" t="s">
        <v>8</v>
      </c>
      <c r="H13" s="19" t="s">
        <v>10</v>
      </c>
      <c r="I13" s="1" t="s">
        <v>6</v>
      </c>
      <c r="J13" s="1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5">
      <c r="A14" s="21">
        <v>2010</v>
      </c>
      <c r="B14" s="22">
        <v>0.6</v>
      </c>
      <c r="C14" s="23">
        <v>0.7569</v>
      </c>
      <c r="D14" s="24">
        <v>0.185</v>
      </c>
      <c r="E14" s="22">
        <v>0.6</v>
      </c>
      <c r="F14" s="23">
        <v>0.6796</v>
      </c>
      <c r="G14" s="24">
        <v>0.275</v>
      </c>
      <c r="H14" s="25" t="s">
        <v>12</v>
      </c>
      <c r="I14" s="58">
        <v>0.67</v>
      </c>
      <c r="J14" s="58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5">
      <c r="A15" s="21">
        <v>2011</v>
      </c>
      <c r="B15" s="22">
        <v>0.6</v>
      </c>
      <c r="C15" s="23">
        <v>0.7525</v>
      </c>
      <c r="D15" s="24">
        <f aca="true" t="shared" si="0" ref="D15:D23">(C15-C14)/C14</f>
        <v>-0.00581318536134241</v>
      </c>
      <c r="E15" s="22">
        <v>0.6</v>
      </c>
      <c r="F15" s="23">
        <v>0.7162</v>
      </c>
      <c r="G15" s="24">
        <f aca="true" t="shared" si="1" ref="G15:G23">(F15-F14)/F14</f>
        <v>0.05385520894643903</v>
      </c>
      <c r="H15" s="25" t="s">
        <v>12</v>
      </c>
      <c r="I15" s="58">
        <v>0.695</v>
      </c>
      <c r="J15" s="58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5">
      <c r="A16" s="21" t="s">
        <v>36</v>
      </c>
      <c r="B16" s="22">
        <v>0.6</v>
      </c>
      <c r="C16" s="23">
        <v>0.7061</v>
      </c>
      <c r="D16" s="24">
        <f t="shared" si="0"/>
        <v>-0.061661129568106314</v>
      </c>
      <c r="E16" s="22">
        <v>0.6</v>
      </c>
      <c r="F16" s="23">
        <v>0.6488</v>
      </c>
      <c r="G16" s="24">
        <f t="shared" si="1"/>
        <v>-0.0941077911197988</v>
      </c>
      <c r="H16" s="25" t="s">
        <v>12</v>
      </c>
      <c r="I16" s="58">
        <v>0.6939</v>
      </c>
      <c r="J16" s="58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1" customFormat="1" ht="15">
      <c r="A17" s="21">
        <v>2013</v>
      </c>
      <c r="B17" s="22">
        <v>0.6</v>
      </c>
      <c r="C17" s="23">
        <v>0.6709</v>
      </c>
      <c r="D17" s="24">
        <f t="shared" si="0"/>
        <v>-0.049851295850445974</v>
      </c>
      <c r="E17" s="22">
        <v>0.6</v>
      </c>
      <c r="F17" s="23">
        <v>0.6218</v>
      </c>
      <c r="G17" s="24">
        <f t="shared" si="1"/>
        <v>-0.04161528976572137</v>
      </c>
      <c r="H17" s="25" t="s">
        <v>12</v>
      </c>
      <c r="I17" s="58">
        <v>0.7081</v>
      </c>
      <c r="J17" s="58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15">
      <c r="A18" s="21">
        <v>2015</v>
      </c>
      <c r="B18" s="22">
        <v>0.6</v>
      </c>
      <c r="C18" s="23">
        <v>0.7464</v>
      </c>
      <c r="D18" s="24">
        <f t="shared" si="0"/>
        <v>0.11253540020867475</v>
      </c>
      <c r="E18" s="22">
        <v>0.6</v>
      </c>
      <c r="F18" s="23">
        <v>0.7176</v>
      </c>
      <c r="G18" s="24">
        <f t="shared" si="1"/>
        <v>0.15406883242200065</v>
      </c>
      <c r="H18" s="25" t="s">
        <v>12</v>
      </c>
      <c r="I18" s="58">
        <v>0.7083</v>
      </c>
      <c r="J18" s="58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28" customFormat="1" ht="15">
      <c r="A19" s="21">
        <v>2015</v>
      </c>
      <c r="B19" s="22">
        <v>0.6</v>
      </c>
      <c r="C19" s="23">
        <v>0.7362</v>
      </c>
      <c r="D19" s="24">
        <f t="shared" si="0"/>
        <v>-0.01366559485530545</v>
      </c>
      <c r="E19" s="22">
        <v>0.6</v>
      </c>
      <c r="F19" s="23">
        <v>0.6706</v>
      </c>
      <c r="G19" s="24">
        <f t="shared" si="1"/>
        <v>-0.06549609810479382</v>
      </c>
      <c r="H19" s="25" t="s">
        <v>12</v>
      </c>
      <c r="I19" s="58">
        <v>0.7158</v>
      </c>
      <c r="J19" s="58">
        <v>0.6789</v>
      </c>
      <c r="K19" s="20"/>
      <c r="L19" s="20"/>
      <c r="M19" s="20"/>
      <c r="N19" s="20"/>
      <c r="O19" s="20"/>
      <c r="P19" s="20"/>
      <c r="Q19" s="20"/>
      <c r="R19" s="20"/>
      <c r="S19" s="27"/>
      <c r="T19" s="20"/>
      <c r="U19" s="20"/>
      <c r="V19" s="20"/>
      <c r="W19" s="2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25" ht="15">
      <c r="A20" s="21">
        <v>2017</v>
      </c>
      <c r="B20" s="22">
        <v>0.6</v>
      </c>
      <c r="C20" s="23">
        <v>0.772</v>
      </c>
      <c r="D20" s="24">
        <f t="shared" si="0"/>
        <v>0.048628090192882445</v>
      </c>
      <c r="E20" s="22">
        <v>0.6</v>
      </c>
      <c r="F20" s="23">
        <v>0.666</v>
      </c>
      <c r="G20" s="24">
        <f t="shared" si="1"/>
        <v>-0.006859528780196746</v>
      </c>
      <c r="H20" s="25" t="s">
        <v>12</v>
      </c>
      <c r="I20" s="58">
        <v>0.7517</v>
      </c>
      <c r="J20" s="58">
        <v>0.7189</v>
      </c>
      <c r="T20" s="29"/>
      <c r="U20" s="30"/>
      <c r="X20" s="29"/>
      <c r="Y20" s="30"/>
    </row>
    <row r="21" spans="1:25" ht="15.75" thickBot="1">
      <c r="A21" s="21">
        <v>2018</v>
      </c>
      <c r="B21" s="60">
        <v>0.6</v>
      </c>
      <c r="C21" s="61">
        <v>0.7757</v>
      </c>
      <c r="D21" s="62">
        <f t="shared" si="0"/>
        <v>0.0047927461139895405</v>
      </c>
      <c r="E21" s="60">
        <v>0.6</v>
      </c>
      <c r="F21" s="61">
        <v>0.7209</v>
      </c>
      <c r="G21" s="62">
        <f t="shared" si="1"/>
        <v>0.08243243243243235</v>
      </c>
      <c r="H21" s="25" t="s">
        <v>12</v>
      </c>
      <c r="I21" s="58">
        <v>0.7593</v>
      </c>
      <c r="J21" s="58">
        <v>0.7154</v>
      </c>
      <c r="T21" s="29"/>
      <c r="U21" s="30"/>
      <c r="X21" s="29"/>
      <c r="Y21" s="30"/>
    </row>
    <row r="22" spans="1:51" s="59" customFormat="1" ht="15.75" thickBot="1">
      <c r="A22" s="21">
        <v>2019</v>
      </c>
      <c r="B22" s="81">
        <v>0.6</v>
      </c>
      <c r="C22" s="82">
        <v>0.706</v>
      </c>
      <c r="D22" s="83">
        <f t="shared" si="0"/>
        <v>-0.08985432512569291</v>
      </c>
      <c r="E22" s="84">
        <v>0.6</v>
      </c>
      <c r="F22" s="82">
        <v>0.6478</v>
      </c>
      <c r="G22" s="83">
        <f t="shared" si="1"/>
        <v>-0.10140102649465937</v>
      </c>
      <c r="H22" s="25" t="s">
        <v>12</v>
      </c>
      <c r="I22" s="85">
        <v>0.7365</v>
      </c>
      <c r="J22" s="85">
        <v>0.6923</v>
      </c>
      <c r="K22" s="30"/>
      <c r="L22" s="30"/>
      <c r="M22" s="30"/>
      <c r="N22" s="30"/>
      <c r="O22" s="30"/>
      <c r="P22" s="30"/>
      <c r="Q22" s="30"/>
      <c r="R22" s="30"/>
      <c r="S22" s="30"/>
      <c r="T22" s="29"/>
      <c r="U22" s="30"/>
      <c r="V22" s="30"/>
      <c r="W22" s="30"/>
      <c r="X22" s="29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1:51" s="59" customFormat="1" ht="15" thickBot="1">
      <c r="A23" s="7">
        <v>2020</v>
      </c>
      <c r="B23" s="79">
        <v>0.6</v>
      </c>
      <c r="C23" s="79">
        <v>0.8141</v>
      </c>
      <c r="D23" s="79">
        <f t="shared" si="0"/>
        <v>0.153116147308782</v>
      </c>
      <c r="E23" s="79">
        <v>0.6</v>
      </c>
      <c r="F23" s="79">
        <v>0.7862</v>
      </c>
      <c r="G23" s="79">
        <f t="shared" si="1"/>
        <v>0.21364618709478228</v>
      </c>
      <c r="H23" s="7" t="s">
        <v>12</v>
      </c>
      <c r="I23" s="80">
        <v>0.7374</v>
      </c>
      <c r="J23" s="80">
        <v>0.708</v>
      </c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30"/>
      <c r="V23" s="30"/>
      <c r="W23" s="30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20:25" ht="12">
      <c r="T24" s="29"/>
      <c r="U24" s="30"/>
      <c r="X24" s="29"/>
      <c r="Y24" s="30"/>
    </row>
    <row r="25" spans="20:25" ht="12">
      <c r="T25" s="29"/>
      <c r="U25" s="30"/>
      <c r="X25" s="29"/>
      <c r="Y25" s="30"/>
    </row>
    <row r="26" spans="20:25" ht="12">
      <c r="T26" s="29"/>
      <c r="U26" s="30"/>
      <c r="X26" s="29"/>
      <c r="Y26" s="30"/>
    </row>
    <row r="27" spans="20:25" ht="12">
      <c r="T27" s="29"/>
      <c r="U27" s="30"/>
      <c r="X27" s="29"/>
      <c r="Y27" s="30"/>
    </row>
    <row r="28" spans="20:25" ht="12">
      <c r="T28" s="29"/>
      <c r="U28" s="30"/>
      <c r="X28" s="29"/>
      <c r="Y28" s="30"/>
    </row>
    <row r="29" spans="20:25" ht="12">
      <c r="T29" s="29"/>
      <c r="U29" s="30"/>
      <c r="X29" s="29"/>
      <c r="Y29" s="30"/>
    </row>
    <row r="30" spans="12:13" ht="12">
      <c r="L30" s="30"/>
      <c r="M30" s="30"/>
    </row>
    <row r="32" ht="12">
      <c r="W32" s="31"/>
    </row>
    <row r="33" ht="12">
      <c r="W33" s="31"/>
    </row>
    <row r="34" ht="12">
      <c r="W34" s="31"/>
    </row>
    <row r="35" ht="12">
      <c r="W35" s="31"/>
    </row>
    <row r="36" ht="12">
      <c r="W36" s="31"/>
    </row>
    <row r="37" ht="12">
      <c r="W37" s="31"/>
    </row>
    <row r="53" ht="12" customHeight="1">
      <c r="A53" s="3" t="s">
        <v>37</v>
      </c>
    </row>
    <row r="54" spans="1:9" ht="18.75" customHeight="1">
      <c r="A54" s="78" t="s">
        <v>14</v>
      </c>
      <c r="B54" s="78"/>
      <c r="C54" s="78"/>
      <c r="D54" s="78"/>
      <c r="E54" s="78"/>
      <c r="F54" s="78"/>
      <c r="G54" s="78"/>
      <c r="H54" s="73"/>
      <c r="I54" s="73"/>
    </row>
    <row r="55" ht="12.75" thickBot="1"/>
    <row r="56" spans="2:47" s="6" customFormat="1" ht="13.5" customHeight="1" thickBot="1">
      <c r="B56" s="75">
        <v>2016</v>
      </c>
      <c r="C56" s="76"/>
      <c r="D56" s="75">
        <v>2017</v>
      </c>
      <c r="E56" s="76"/>
      <c r="F56" s="75">
        <v>2018</v>
      </c>
      <c r="G56" s="76"/>
      <c r="H56" s="75">
        <v>2019</v>
      </c>
      <c r="I56" s="76"/>
      <c r="J56" s="75">
        <v>2020</v>
      </c>
      <c r="K56" s="76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</row>
    <row r="57" spans="1:47" s="6" customFormat="1" ht="13.5" thickBot="1">
      <c r="A57" s="54" t="s">
        <v>15</v>
      </c>
      <c r="B57" s="33" t="s">
        <v>16</v>
      </c>
      <c r="C57" s="17" t="s">
        <v>17</v>
      </c>
      <c r="D57" s="33" t="s">
        <v>16</v>
      </c>
      <c r="E57" s="17" t="s">
        <v>17</v>
      </c>
      <c r="F57" s="33" t="s">
        <v>16</v>
      </c>
      <c r="G57" s="17" t="s">
        <v>17</v>
      </c>
      <c r="H57" s="33" t="s">
        <v>16</v>
      </c>
      <c r="I57" s="17" t="s">
        <v>17</v>
      </c>
      <c r="J57" s="33" t="s">
        <v>16</v>
      </c>
      <c r="K57" s="17" t="s">
        <v>17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</row>
    <row r="58" spans="1:47" s="6" customFormat="1" ht="12.75">
      <c r="A58" s="37" t="s">
        <v>18</v>
      </c>
      <c r="B58" s="34">
        <v>254</v>
      </c>
      <c r="C58" s="35">
        <f>B58/B68</f>
        <v>0.736231884057971</v>
      </c>
      <c r="D58" s="34">
        <v>244</v>
      </c>
      <c r="E58" s="35">
        <f>D58/D68</f>
        <v>0.7721518987341772</v>
      </c>
      <c r="F58" s="34">
        <v>338.2</v>
      </c>
      <c r="G58" s="35">
        <f>F58/F68</f>
        <v>0.7756880733944954</v>
      </c>
      <c r="H58" s="34">
        <v>268.98</v>
      </c>
      <c r="I58" s="35">
        <f>H58/H68</f>
        <v>0.705984251968504</v>
      </c>
      <c r="J58" s="34">
        <v>253.2</v>
      </c>
      <c r="K58" s="35">
        <f>J58/J68</f>
        <v>0.8141479099678456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</row>
    <row r="59" spans="1:47" s="6" customFormat="1" ht="12.75">
      <c r="A59" s="37" t="s">
        <v>24</v>
      </c>
      <c r="B59" s="38">
        <v>7</v>
      </c>
      <c r="C59" s="39">
        <f>B59/B68</f>
        <v>0.020289855072463767</v>
      </c>
      <c r="D59" s="38">
        <v>0</v>
      </c>
      <c r="E59" s="39">
        <f>D59/D68</f>
        <v>0</v>
      </c>
      <c r="F59" s="38">
        <v>10.8</v>
      </c>
      <c r="G59" s="39">
        <f>F59/F68</f>
        <v>0.024770642201834864</v>
      </c>
      <c r="H59" s="38">
        <v>11.02</v>
      </c>
      <c r="I59" s="39">
        <f>H59/H68</f>
        <v>0.028923884514435696</v>
      </c>
      <c r="J59" s="38">
        <v>5.8</v>
      </c>
      <c r="K59" s="39">
        <f>J59/J68</f>
        <v>0.01864951768488746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</row>
    <row r="60" spans="1:47" s="6" customFormat="1" ht="12.75">
      <c r="A60" s="37" t="s">
        <v>21</v>
      </c>
      <c r="B60" s="38">
        <v>0</v>
      </c>
      <c r="C60" s="39">
        <f>B60/B68</f>
        <v>0</v>
      </c>
      <c r="D60" s="38">
        <v>0</v>
      </c>
      <c r="E60" s="39">
        <f>D60/D68</f>
        <v>0</v>
      </c>
      <c r="F60" s="38">
        <v>0</v>
      </c>
      <c r="G60" s="39">
        <f>F60/F68</f>
        <v>0</v>
      </c>
      <c r="H60" s="38">
        <v>0</v>
      </c>
      <c r="I60" s="39">
        <f>H60/H68</f>
        <v>0</v>
      </c>
      <c r="J60" s="38">
        <v>0</v>
      </c>
      <c r="K60" s="39">
        <f>J60/J68</f>
        <v>0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</row>
    <row r="61" spans="1:47" s="6" customFormat="1" ht="12.75">
      <c r="A61" s="37" t="s">
        <v>19</v>
      </c>
      <c r="B61" s="38">
        <v>2</v>
      </c>
      <c r="C61" s="39">
        <f>B61/B68</f>
        <v>0.005797101449275362</v>
      </c>
      <c r="D61" s="38">
        <v>9</v>
      </c>
      <c r="E61" s="39">
        <f>D61/D68</f>
        <v>0.028481012658227847</v>
      </c>
      <c r="F61" s="38">
        <v>18</v>
      </c>
      <c r="G61" s="39">
        <f>F61/F68</f>
        <v>0.04128440366972477</v>
      </c>
      <c r="H61" s="38">
        <v>18</v>
      </c>
      <c r="I61" s="39">
        <f>H61/H68</f>
        <v>0.047244094488188976</v>
      </c>
      <c r="J61" s="38">
        <v>5</v>
      </c>
      <c r="K61" s="39">
        <f>J61/J68</f>
        <v>0.01607717041800643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</row>
    <row r="62" spans="1:47" s="6" customFormat="1" ht="12.75">
      <c r="A62" s="37" t="s">
        <v>20</v>
      </c>
      <c r="B62" s="38">
        <v>65</v>
      </c>
      <c r="C62" s="39">
        <f>B62/B68</f>
        <v>0.18840579710144928</v>
      </c>
      <c r="D62" s="38">
        <v>63</v>
      </c>
      <c r="E62" s="39">
        <f>D62/D68</f>
        <v>0.19936708860759494</v>
      </c>
      <c r="F62" s="38">
        <v>68</v>
      </c>
      <c r="G62" s="39">
        <f>F62/F68</f>
        <v>0.1559633027522936</v>
      </c>
      <c r="H62" s="38">
        <v>75</v>
      </c>
      <c r="I62" s="39">
        <f>H62/H68</f>
        <v>0.1968503937007874</v>
      </c>
      <c r="J62" s="38">
        <v>46</v>
      </c>
      <c r="K62" s="39">
        <f>J62/J68</f>
        <v>0.14790996784565916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</row>
    <row r="63" spans="1:47" s="6" customFormat="1" ht="12.75" customHeight="1">
      <c r="A63" s="40" t="s">
        <v>25</v>
      </c>
      <c r="B63" s="38">
        <v>15</v>
      </c>
      <c r="C63" s="39">
        <f>B63/B68</f>
        <v>0.043478260869565216</v>
      </c>
      <c r="D63" s="38">
        <v>0</v>
      </c>
      <c r="E63" s="39">
        <f>D63/D68</f>
        <v>0</v>
      </c>
      <c r="F63" s="38"/>
      <c r="G63" s="39">
        <f>F63/F68</f>
        <v>0</v>
      </c>
      <c r="H63" s="38">
        <v>4</v>
      </c>
      <c r="I63" s="39">
        <f>H63/H68</f>
        <v>0.010498687664041995</v>
      </c>
      <c r="J63" s="38">
        <v>1</v>
      </c>
      <c r="K63" s="39">
        <f>J63/J68</f>
        <v>0.003215434083601286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</row>
    <row r="64" spans="1:52" s="6" customFormat="1" ht="12.75">
      <c r="A64" s="37" t="s">
        <v>28</v>
      </c>
      <c r="B64" s="38">
        <v>0</v>
      </c>
      <c r="C64" s="39">
        <f>B64/B68</f>
        <v>0</v>
      </c>
      <c r="D64" s="38">
        <v>0</v>
      </c>
      <c r="E64" s="39">
        <f>D64/D68</f>
        <v>0</v>
      </c>
      <c r="F64" s="38">
        <v>0</v>
      </c>
      <c r="G64" s="39">
        <f>F64/F68</f>
        <v>0</v>
      </c>
      <c r="H64" s="38">
        <v>0</v>
      </c>
      <c r="I64" s="39">
        <f>H64/H68</f>
        <v>0</v>
      </c>
      <c r="J64" s="38">
        <v>0</v>
      </c>
      <c r="K64" s="39">
        <f>J64/J68</f>
        <v>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</row>
    <row r="65" spans="1:47" s="6" customFormat="1" ht="12.75">
      <c r="A65" s="37" t="s">
        <v>27</v>
      </c>
      <c r="B65" s="38">
        <v>2</v>
      </c>
      <c r="C65" s="39">
        <f>B65/B68</f>
        <v>0.005797101449275362</v>
      </c>
      <c r="D65" s="38">
        <v>0</v>
      </c>
      <c r="E65" s="39">
        <f>D65/D68</f>
        <v>0</v>
      </c>
      <c r="F65" s="38">
        <v>1</v>
      </c>
      <c r="G65" s="39">
        <f>F65/F68</f>
        <v>0.0022935779816513763</v>
      </c>
      <c r="H65" s="38">
        <v>4</v>
      </c>
      <c r="I65" s="39">
        <f>H65/H68</f>
        <v>0.010498687664041995</v>
      </c>
      <c r="J65" s="38">
        <v>0</v>
      </c>
      <c r="K65" s="39">
        <f>J65/J68</f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</row>
    <row r="66" spans="1:47" s="6" customFormat="1" ht="12.75">
      <c r="A66" s="37" t="s">
        <v>23</v>
      </c>
      <c r="B66" s="38">
        <v>0</v>
      </c>
      <c r="C66" s="39">
        <f>B66/B68</f>
        <v>0</v>
      </c>
      <c r="D66" s="38">
        <v>0</v>
      </c>
      <c r="E66" s="39">
        <f>D66/D68</f>
        <v>0</v>
      </c>
      <c r="F66" s="38">
        <v>0</v>
      </c>
      <c r="G66" s="39">
        <f>F66/F68</f>
        <v>0</v>
      </c>
      <c r="H66" s="38">
        <v>0</v>
      </c>
      <c r="I66" s="39">
        <f>H66/H68</f>
        <v>0</v>
      </c>
      <c r="J66" s="38">
        <v>0</v>
      </c>
      <c r="K66" s="39">
        <f>J66/J68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</row>
    <row r="67" spans="1:47" s="6" customFormat="1" ht="12.75">
      <c r="A67" s="37" t="s">
        <v>22</v>
      </c>
      <c r="B67" s="38">
        <v>0</v>
      </c>
      <c r="C67" s="39">
        <f>B67/B68</f>
        <v>0</v>
      </c>
      <c r="D67" s="38">
        <v>0</v>
      </c>
      <c r="E67" s="39">
        <f>D67/D68</f>
        <v>0</v>
      </c>
      <c r="F67" s="38">
        <v>0</v>
      </c>
      <c r="G67" s="39">
        <f>F67/F68</f>
        <v>0</v>
      </c>
      <c r="H67" s="38">
        <v>0</v>
      </c>
      <c r="I67" s="39">
        <f>H67/H68</f>
        <v>0</v>
      </c>
      <c r="J67" s="38">
        <v>0</v>
      </c>
      <c r="K67" s="39">
        <f>J67/J68</f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</row>
    <row r="68" spans="1:47" s="6" customFormat="1" ht="13.5" thickBot="1">
      <c r="A68" s="37" t="s">
        <v>26</v>
      </c>
      <c r="B68" s="55">
        <f aca="true" t="shared" si="2" ref="B68:I68">SUM(B58:B67)</f>
        <v>345</v>
      </c>
      <c r="C68" s="56">
        <f t="shared" si="2"/>
        <v>0.9999999999999999</v>
      </c>
      <c r="D68" s="55">
        <f t="shared" si="2"/>
        <v>316</v>
      </c>
      <c r="E68" s="56">
        <f t="shared" si="2"/>
        <v>1</v>
      </c>
      <c r="F68" s="55">
        <f t="shared" si="2"/>
        <v>436</v>
      </c>
      <c r="G68" s="56">
        <f t="shared" si="2"/>
        <v>1</v>
      </c>
      <c r="H68" s="55">
        <f t="shared" si="2"/>
        <v>381</v>
      </c>
      <c r="I68" s="56">
        <f t="shared" si="2"/>
        <v>1.0000000000000002</v>
      </c>
      <c r="J68" s="55">
        <f>SUM(J58:J67)</f>
        <v>311</v>
      </c>
      <c r="K68" s="56">
        <f>SUM(K58:K67)</f>
        <v>0.9999999999999998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</row>
    <row r="69" spans="1:51" s="6" customFormat="1" ht="12.75">
      <c r="A69" s="41"/>
      <c r="B69" s="42"/>
      <c r="C69" s="43"/>
      <c r="D69" s="44"/>
      <c r="E69" s="36"/>
      <c r="F69" s="44"/>
      <c r="G69" s="36"/>
      <c r="H69" s="36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</row>
    <row r="70" spans="1:51" s="6" customFormat="1" ht="12.75">
      <c r="A70" s="41"/>
      <c r="B70" s="42"/>
      <c r="C70" s="43"/>
      <c r="D70" s="44"/>
      <c r="E70" s="36"/>
      <c r="F70" s="44"/>
      <c r="G70" s="36"/>
      <c r="H70" s="3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</row>
    <row r="71" spans="1:51" s="6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</row>
    <row r="72" spans="1:51" s="6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</row>
    <row r="73" spans="1:51" s="6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</row>
    <row r="74" spans="1:51" s="6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</row>
    <row r="84" ht="12"/>
    <row r="85" ht="12"/>
    <row r="88" spans="1:9" ht="40.5" customHeight="1">
      <c r="A88" s="45"/>
      <c r="B88" s="77" t="s">
        <v>29</v>
      </c>
      <c r="C88" s="77"/>
      <c r="D88" s="77"/>
      <c r="E88" s="77"/>
      <c r="F88" s="77"/>
      <c r="G88" s="45"/>
      <c r="H88" s="46"/>
      <c r="I88" s="46"/>
    </row>
    <row r="89" ht="12.75" thickBot="1"/>
    <row r="90" spans="4:49" s="6" customFormat="1" ht="13.5" thickBot="1">
      <c r="D90" s="47">
        <v>2016</v>
      </c>
      <c r="E90" s="47">
        <v>2017</v>
      </c>
      <c r="F90" s="47">
        <v>2018</v>
      </c>
      <c r="G90" s="47">
        <v>2019</v>
      </c>
      <c r="H90" s="47">
        <v>2020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</row>
    <row r="91" spans="2:49" s="6" customFormat="1" ht="13.5" thickBot="1">
      <c r="B91" s="37" t="s">
        <v>24</v>
      </c>
      <c r="C91" s="48"/>
      <c r="D91" s="86">
        <v>10</v>
      </c>
      <c r="E91" s="49">
        <v>7</v>
      </c>
      <c r="F91" s="49">
        <v>7</v>
      </c>
      <c r="G91" s="49">
        <v>11</v>
      </c>
      <c r="H91" s="49">
        <v>10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</row>
    <row r="92" spans="2:49" s="6" customFormat="1" ht="13.5" thickBot="1">
      <c r="B92" s="37" t="s">
        <v>21</v>
      </c>
      <c r="C92" s="50"/>
      <c r="D92" s="86">
        <v>3</v>
      </c>
      <c r="E92" s="49">
        <v>2</v>
      </c>
      <c r="F92" s="49">
        <v>4</v>
      </c>
      <c r="G92" s="49">
        <v>1</v>
      </c>
      <c r="H92" s="49">
        <v>2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</row>
    <row r="93" spans="2:49" s="6" customFormat="1" ht="13.5" thickBot="1">
      <c r="B93" s="37" t="s">
        <v>19</v>
      </c>
      <c r="C93" s="50"/>
      <c r="D93" s="86">
        <v>14</v>
      </c>
      <c r="E93" s="49">
        <v>14</v>
      </c>
      <c r="F93" s="49">
        <v>17</v>
      </c>
      <c r="G93" s="49">
        <v>15</v>
      </c>
      <c r="H93" s="49">
        <v>9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</row>
    <row r="94" spans="2:49" s="6" customFormat="1" ht="13.5" thickBot="1">
      <c r="B94" s="37" t="s">
        <v>20</v>
      </c>
      <c r="C94" s="50"/>
      <c r="D94" s="86">
        <v>11</v>
      </c>
      <c r="E94" s="49">
        <v>10</v>
      </c>
      <c r="F94" s="49">
        <v>13</v>
      </c>
      <c r="G94" s="49">
        <v>13</v>
      </c>
      <c r="H94" s="49">
        <v>8</v>
      </c>
      <c r="I94" s="51"/>
      <c r="J94" s="51"/>
      <c r="K94" s="51"/>
      <c r="L94" s="51"/>
      <c r="M94" s="51"/>
      <c r="N94" s="51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</row>
    <row r="95" spans="2:49" s="6" customFormat="1" ht="12.75" customHeight="1" thickBot="1">
      <c r="B95" s="40" t="s">
        <v>25</v>
      </c>
      <c r="C95" s="50"/>
      <c r="D95" s="86">
        <v>21</v>
      </c>
      <c r="E95" s="49">
        <v>24</v>
      </c>
      <c r="F95" s="49">
        <v>33</v>
      </c>
      <c r="G95" s="49">
        <v>25</v>
      </c>
      <c r="H95" s="49">
        <v>33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</row>
    <row r="96" spans="2:49" s="6" customFormat="1" ht="12.75" customHeight="1" thickBot="1">
      <c r="B96" s="40" t="s">
        <v>28</v>
      </c>
      <c r="C96" s="50"/>
      <c r="D96" s="86">
        <v>12</v>
      </c>
      <c r="E96" s="49">
        <v>6</v>
      </c>
      <c r="F96" s="49"/>
      <c r="G96" s="49"/>
      <c r="H96" s="49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</row>
    <row r="97" spans="2:49" s="6" customFormat="1" ht="15" customHeight="1" thickBot="1">
      <c r="B97" s="37" t="s">
        <v>27</v>
      </c>
      <c r="C97" s="50"/>
      <c r="D97" s="86">
        <v>35</v>
      </c>
      <c r="E97" s="49">
        <v>35</v>
      </c>
      <c r="F97" s="49">
        <v>46</v>
      </c>
      <c r="G97" s="49">
        <v>44</v>
      </c>
      <c r="H97" s="49">
        <v>40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</row>
    <row r="98" spans="2:49" s="6" customFormat="1" ht="15" customHeight="1" thickBot="1">
      <c r="B98" s="37" t="s">
        <v>23</v>
      </c>
      <c r="C98" s="50"/>
      <c r="D98" s="86">
        <v>2</v>
      </c>
      <c r="E98" s="49">
        <v>5</v>
      </c>
      <c r="F98" s="49">
        <v>5</v>
      </c>
      <c r="G98" s="49">
        <v>5</v>
      </c>
      <c r="H98" s="49">
        <v>3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</row>
    <row r="99" spans="2:49" s="6" customFormat="1" ht="13.5" thickBot="1">
      <c r="B99" s="37" t="s">
        <v>22</v>
      </c>
      <c r="C99" s="48"/>
      <c r="D99" s="86">
        <v>1</v>
      </c>
      <c r="E99" s="52">
        <v>1</v>
      </c>
      <c r="F99" s="52">
        <v>1</v>
      </c>
      <c r="G99" s="52">
        <v>0</v>
      </c>
      <c r="H99" s="52">
        <v>0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</row>
    <row r="102" spans="2:6" ht="18.75">
      <c r="B102" s="77" t="s">
        <v>30</v>
      </c>
      <c r="C102" s="77"/>
      <c r="D102" s="77"/>
      <c r="E102" s="77"/>
      <c r="F102" s="77"/>
    </row>
    <row r="103" ht="12"/>
    <row r="104" spans="3:4" ht="12.75">
      <c r="C104" s="53">
        <v>20.07</v>
      </c>
      <c r="D104" s="41" t="s">
        <v>31</v>
      </c>
    </row>
    <row r="105" spans="3:4" ht="12.75">
      <c r="C105" s="57">
        <v>39.84</v>
      </c>
      <c r="D105" s="41" t="s">
        <v>32</v>
      </c>
    </row>
  </sheetData>
  <sheetProtection/>
  <mergeCells count="15">
    <mergeCell ref="J56:K56"/>
    <mergeCell ref="H56:I56"/>
    <mergeCell ref="F56:G56"/>
    <mergeCell ref="B102:F102"/>
    <mergeCell ref="B88:F88"/>
    <mergeCell ref="A54:I54"/>
    <mergeCell ref="B56:C56"/>
    <mergeCell ref="D56:E56"/>
    <mergeCell ref="I12:J12"/>
    <mergeCell ref="B12:D12"/>
    <mergeCell ref="E12:G12"/>
    <mergeCell ref="A2:I2"/>
    <mergeCell ref="A3:I3"/>
    <mergeCell ref="A10:I10"/>
    <mergeCell ref="A11:G11"/>
  </mergeCells>
  <dataValidations count="1">
    <dataValidation type="decimal" allowBlank="1" showInputMessage="1" showErrorMessage="1" promptTitle="Decimal number" prompt="Minimum Value: -100000000000.&#13;&#10;Maximum Value: 100000000000.&#13;&#10;  " errorTitle="Value beyond range" error="Response Rate % must be a number from -100000000000 through 100000000000." sqref="K7">
      <formula1>-100000000000</formula1>
      <formula2>100000000000</formula2>
    </dataValidation>
  </dataValidations>
  <printOptions horizontalCentered="1"/>
  <pageMargins left="0.76" right="0.41" top="0.68" bottom="0.23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2015-09-14T16:51:02Z</cp:lastPrinted>
  <dcterms:created xsi:type="dcterms:W3CDTF">1999-06-08T15:24:14Z</dcterms:created>
  <dcterms:modified xsi:type="dcterms:W3CDTF">2020-07-11T23:49:38Z</dcterms:modified>
  <cp:category/>
  <cp:version/>
  <cp:contentType/>
  <cp:contentStatus/>
</cp:coreProperties>
</file>