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3815" windowHeight="13200" activeTab="1"/>
  </bookViews>
  <sheets>
    <sheet name="Capitol Complex" sheetId="1" r:id="rId1"/>
    <sheet name="N. Central" sheetId="2" r:id="rId2"/>
  </sheets>
  <definedNames>
    <definedName name="_xlnm.Print_Area" localSheetId="0">'Capitol Complex'!$A$1:$I$106</definedName>
    <definedName name="_xlnm.Print_Area" localSheetId="1">'N. Central'!$A$1:$I$108</definedName>
  </definedNames>
  <calcPr fullCalcOnLoad="1"/>
</workbook>
</file>

<file path=xl/sharedStrings.xml><?xml version="1.0" encoding="utf-8"?>
<sst xmlns="http://schemas.openxmlformats.org/spreadsheetml/2006/main" count="130" uniqueCount="40">
  <si>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</si>
  <si>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</si>
  <si>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</si>
  <si>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</si>
  <si>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</si>
  <si>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</si>
  <si>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</si>
  <si>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</si>
  <si>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</si>
  <si>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</si>
  <si>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</si>
  <si>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</si>
  <si>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</si>
  <si>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</si>
  <si>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</si>
  <si>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Education, Dept. of - Capitol Complex</t>
  </si>
  <si>
    <t>Education, Dept. of - North Central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</si>
  <si>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</si>
  <si>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</si>
  <si>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</si>
  <si>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</si>
  <si>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</si>
  <si>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</si>
  <si>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</si>
  <si>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</si>
  <si>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</si>
  <si>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</si>
  <si>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</si>
  <si>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Telecommute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</si>
  <si>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</si>
  <si>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</si>
  <si>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</si>
  <si>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</si>
  <si>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</si>
  <si>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</si>
  <si>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</si>
  <si>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</si>
  <si>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YES</t>
  </si>
  <si>
    <t>*Survey was not conducted in 2014.</t>
  </si>
  <si>
    <t>2015*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</si>
</sst>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8.25"/>
      <color indexed="8"/>
      <name val="Tms Rmn"/>
      <family val="0"/>
    </font>
    <font>
      <sz val="7.35"/>
      <color indexed="8"/>
      <name val="Tms Rmn"/>
      <family val="0"/>
    </font>
    <font>
      <sz val="8.5"/>
      <color indexed="8"/>
      <name val="Tms Rmn"/>
      <family val="0"/>
    </font>
    <font>
      <sz val="7.8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12" xfId="59" applyFont="1" applyBorder="1" applyAlignment="1">
      <alignment/>
    </xf>
    <xf numFmtId="9" fontId="21" fillId="0" borderId="0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20" fillId="0" borderId="21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0" fillId="0" borderId="0" xfId="0" applyFont="1" applyAlignment="1">
      <alignment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2" fontId="15" fillId="0" borderId="0" xfId="0" applyNumberFormat="1" applyFont="1" applyAlignment="1">
      <alignment/>
    </xf>
    <xf numFmtId="0" fontId="27" fillId="0" borderId="0" xfId="0" applyFont="1" applyAlignment="1">
      <alignment/>
    </xf>
    <xf numFmtId="0" fontId="19" fillId="0" borderId="23" xfId="0" applyFont="1" applyBorder="1" applyAlignment="1">
      <alignment horizontal="center"/>
    </xf>
    <xf numFmtId="3" fontId="19" fillId="0" borderId="24" xfId="42" applyNumberFormat="1" applyFont="1" applyBorder="1" applyAlignment="1">
      <alignment/>
    </xf>
    <xf numFmtId="167" fontId="19" fillId="0" borderId="25" xfId="59" applyNumberFormat="1" applyFont="1" applyBorder="1" applyAlignment="1">
      <alignment/>
    </xf>
    <xf numFmtId="167" fontId="27" fillId="0" borderId="0" xfId="0" applyNumberFormat="1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27" xfId="42" applyNumberFormat="1" applyFont="1" applyBorder="1" applyAlignment="1">
      <alignment/>
    </xf>
    <xf numFmtId="167" fontId="19" fillId="0" borderId="22" xfId="59" applyNumberFormat="1" applyFont="1" applyBorder="1" applyAlignment="1">
      <alignment/>
    </xf>
    <xf numFmtId="0" fontId="19" fillId="0" borderId="26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28" xfId="59" applyNumberFormat="1" applyFont="1" applyBorder="1" applyAlignment="1">
      <alignment/>
    </xf>
    <xf numFmtId="1" fontId="19" fillId="0" borderId="29" xfId="59" applyNumberFormat="1" applyFont="1" applyBorder="1" applyAlignment="1">
      <alignment horizontal="center"/>
    </xf>
    <xf numFmtId="1" fontId="19" fillId="0" borderId="30" xfId="59" applyNumberFormat="1" applyFont="1" applyBorder="1" applyAlignment="1">
      <alignment horizontal="center"/>
    </xf>
    <xf numFmtId="1" fontId="19" fillId="0" borderId="31" xfId="59" applyNumberFormat="1" applyFont="1" applyBorder="1" applyAlignment="1">
      <alignment/>
    </xf>
    <xf numFmtId="1" fontId="19" fillId="0" borderId="18" xfId="59" applyNumberFormat="1" applyFont="1" applyBorder="1" applyAlignment="1">
      <alignment horizontal="center"/>
    </xf>
    <xf numFmtId="1" fontId="19" fillId="0" borderId="32" xfId="59" applyNumberFormat="1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2" fontId="15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171" fontId="19" fillId="0" borderId="28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3" fontId="19" fillId="0" borderId="33" xfId="0" applyNumberFormat="1" applyFont="1" applyBorder="1" applyAlignment="1">
      <alignment/>
    </xf>
    <xf numFmtId="167" fontId="19" fillId="0" borderId="34" xfId="59" applyNumberFormat="1" applyFont="1" applyBorder="1" applyAlignment="1">
      <alignment/>
    </xf>
    <xf numFmtId="171" fontId="19" fillId="0" borderId="31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4" fillId="0" borderId="37" xfId="0" applyFont="1" applyBorder="1" applyAlignment="1">
      <alignment/>
    </xf>
    <xf numFmtId="0" fontId="24" fillId="0" borderId="36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0" fillId="0" borderId="0" xfId="59" applyNumberFormat="1" applyFont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20" fillId="0" borderId="23" xfId="59" applyNumberFormat="1" applyFont="1" applyBorder="1" applyAlignment="1">
      <alignment horizontal="center"/>
    </xf>
    <xf numFmtId="167" fontId="20" fillId="0" borderId="15" xfId="59" applyNumberFormat="1" applyFont="1" applyBorder="1" applyAlignment="1">
      <alignment horizontal="center"/>
    </xf>
    <xf numFmtId="167" fontId="20" fillId="0" borderId="16" xfId="59" applyNumberFormat="1" applyFont="1" applyBorder="1" applyAlignment="1">
      <alignment horizontal="center"/>
    </xf>
    <xf numFmtId="167" fontId="20" fillId="0" borderId="41" xfId="59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7" fontId="4" fillId="0" borderId="0" xfId="59" applyNumberFormat="1" applyFont="1" applyFill="1" applyAlignment="1">
      <alignment horizontal="center"/>
    </xf>
    <xf numFmtId="167" fontId="20" fillId="0" borderId="0" xfId="59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5"/>
          <c:w val="0.963"/>
          <c:h val="0.753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54445826"/>
        <c:axId val="20250387"/>
      </c:lineChart>
      <c:catAx>
        <c:axId val="544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250387"/>
        <c:crosses val="autoZero"/>
        <c:auto val="1"/>
        <c:lblOffset val="100"/>
        <c:tickLblSkip val="1"/>
        <c:noMultiLvlLbl val="0"/>
      </c:catAx>
      <c:valAx>
        <c:axId val="2025038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44582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10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325"/>
          <c:w val="0.95925"/>
          <c:h val="0.734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48035756"/>
        <c:axId val="29668621"/>
      </c:lineChart>
      <c:cat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668621"/>
        <c:crosses val="autoZero"/>
        <c:auto val="1"/>
        <c:lblOffset val="100"/>
        <c:tickLblSkip val="1"/>
        <c:noMultiLvlLbl val="0"/>
      </c:catAx>
      <c:valAx>
        <c:axId val="2966862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035756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5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5"/>
          <c:w val="0.9462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65690998"/>
        <c:axId val="54348071"/>
      </c:bar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48071"/>
        <c:crosses val="autoZero"/>
        <c:auto val="1"/>
        <c:lblOffset val="100"/>
        <c:tickLblSkip val="1"/>
        <c:noMultiLvlLbl val="0"/>
      </c:catAx>
      <c:valAx>
        <c:axId val="54348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5690998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45"/>
          <c:y val="0.92425"/>
          <c:w val="0.275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4"/>
          <c:w val="0.963"/>
          <c:h val="0.722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 Central'!$A$14:$A$22</c:f>
              <c:numCache/>
            </c:numRef>
          </c:cat>
          <c:val>
            <c:numRef>
              <c:f>'N. Central'!$B$14:$B$22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'N. Central'!$A$14:$A$22</c:f>
              <c:numCache/>
            </c:numRef>
          </c:cat>
          <c:val>
            <c:numRef>
              <c:f>'N. Central'!$C$14:$C$22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 Central'!$A$14:$A$22</c:f>
              <c:numCache/>
            </c:numRef>
          </c:cat>
          <c:val>
            <c:numRef>
              <c:f>'N. Central'!$I$14:$I$22</c:f>
              <c:numCache/>
            </c:numRef>
          </c:val>
          <c:smooth val="0"/>
        </c:ser>
        <c:marker val="1"/>
        <c:axId val="19370592"/>
        <c:axId val="40117601"/>
      </c:line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117601"/>
        <c:crosses val="autoZero"/>
        <c:auto val="1"/>
        <c:lblOffset val="100"/>
        <c:tickLblSkip val="1"/>
        <c:noMultiLvlLbl val="0"/>
      </c:catAx>
      <c:valAx>
        <c:axId val="4011760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37059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625"/>
          <c:w val="0.95925"/>
          <c:h val="0.721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 Central'!$A$14:$A$22</c:f>
              <c:numCache/>
            </c:numRef>
          </c:cat>
          <c:val>
            <c:numRef>
              <c:f>'N. Central'!$E$14:$E$22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'N. Central'!$A$14:$A$22</c:f>
              <c:numCache/>
            </c:numRef>
          </c:cat>
          <c:val>
            <c:numRef>
              <c:f>'N. Central'!$F$14:$F$22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 Central'!$A$14:$A$22</c:f>
              <c:numCache/>
            </c:numRef>
          </c:cat>
          <c:val>
            <c:numRef>
              <c:f>'N. Central'!$J$14:$J$22</c:f>
              <c:numCache/>
            </c:numRef>
          </c:val>
          <c:smooth val="0"/>
        </c:ser>
        <c:marker val="1"/>
        <c:axId val="25514090"/>
        <c:axId val="28300219"/>
      </c:line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00219"/>
        <c:crosses val="autoZero"/>
        <c:auto val="1"/>
        <c:lblOffset val="100"/>
        <c:tickLblSkip val="1"/>
        <c:noMultiLvlLbl val="0"/>
      </c:catAx>
      <c:valAx>
        <c:axId val="2830021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1409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77"/>
          <c:w val="0.8815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'N. Central'!$B$57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 Central'!$A$60:$A$68</c:f>
              <c:strCache/>
            </c:strRef>
          </c:cat>
          <c:val>
            <c:numRef>
              <c:f>'N. Central'!$C$60:$C$68</c:f>
              <c:numCache/>
            </c:numRef>
          </c:val>
        </c:ser>
        <c:ser>
          <c:idx val="2"/>
          <c:order val="1"/>
          <c:tx>
            <c:strRef>
              <c:f>'N. Central'!$D$57:$E$57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 Central'!$A$60:$A$68</c:f>
              <c:strCache/>
            </c:strRef>
          </c:cat>
          <c:val>
            <c:numRef>
              <c:f>'N. Central'!$E$60:$E$68</c:f>
              <c:numCache/>
            </c:numRef>
          </c:val>
        </c:ser>
        <c:ser>
          <c:idx val="3"/>
          <c:order val="2"/>
          <c:tx>
            <c:strRef>
              <c:f>'N. Central'!$F$57:$G$57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 Central'!$A$60:$A$68</c:f>
              <c:strCache/>
            </c:strRef>
          </c:cat>
          <c:val>
            <c:numRef>
              <c:f>'N. Central'!$G$60:$G$68</c:f>
              <c:numCache/>
            </c:numRef>
          </c:val>
        </c:ser>
        <c:ser>
          <c:idx val="4"/>
          <c:order val="3"/>
          <c:tx>
            <c:strRef>
              <c:f>'N. Central'!$H$57:$I$57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 Central'!$A$60:$A$68</c:f>
              <c:strCache/>
            </c:strRef>
          </c:cat>
          <c:val>
            <c:numRef>
              <c:f>'N. Central'!$I$60:$I$68</c:f>
              <c:numCache/>
            </c:numRef>
          </c:val>
        </c:ser>
        <c:ser>
          <c:idx val="1"/>
          <c:order val="4"/>
          <c:tx>
            <c:strRef>
              <c:f>'N. Central'!$J$57:$K$57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 Central'!$A$60:$A$68</c:f>
              <c:strCache/>
            </c:strRef>
          </c:cat>
          <c:val>
            <c:numRef>
              <c:f>'N. Central'!$K$60:$K$68</c:f>
              <c:numCache/>
            </c:numRef>
          </c:val>
        </c:ser>
        <c:axId val="53375380"/>
        <c:axId val="10616373"/>
      </c:bar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6373"/>
        <c:crosses val="autoZero"/>
        <c:auto val="1"/>
        <c:lblOffset val="100"/>
        <c:tickLblSkip val="1"/>
        <c:noMultiLvlLbl val="0"/>
      </c:catAx>
      <c:valAx>
        <c:axId val="10616373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75380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25"/>
          <c:y val="0.92975"/>
          <c:w val="0.267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0.28275</cdr:y>
    </cdr:from>
    <cdr:to>
      <cdr:x>1</cdr:x>
      <cdr:y>0.46075</cdr:y>
    </cdr:to>
    <cdr:sp>
      <cdr:nvSpPr>
        <cdr:cNvPr id="1" name="AutoShape 1026"/>
        <cdr:cNvSpPr>
          <a:spLocks/>
        </cdr:cNvSpPr>
      </cdr:nvSpPr>
      <cdr:spPr>
        <a:xfrm>
          <a:off x="5657850" y="61912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0.306</cdr:y>
    </cdr:from>
    <cdr:to>
      <cdr:x>1</cdr:x>
      <cdr:y>0.47675</cdr:y>
    </cdr:to>
    <cdr:sp>
      <cdr:nvSpPr>
        <cdr:cNvPr id="1" name="AutoShape 2"/>
        <cdr:cNvSpPr>
          <a:spLocks/>
        </cdr:cNvSpPr>
      </cdr:nvSpPr>
      <cdr:spPr>
        <a:xfrm>
          <a:off x="5648325" y="69532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0.9485</cdr:x>
      <cdr:y>0.5225</cdr:y>
    </cdr:from>
    <cdr:to>
      <cdr:x>0.9915</cdr:x>
      <cdr:y>0.737</cdr:y>
    </cdr:to>
    <cdr:sp>
      <cdr:nvSpPr>
        <cdr:cNvPr id="1" name="AutoShape 1"/>
        <cdr:cNvSpPr>
          <a:spLocks/>
        </cdr:cNvSpPr>
      </cdr:nvSpPr>
      <cdr:spPr>
        <a:xfrm>
          <a:off x="6934200" y="1285875"/>
          <a:ext cx="314325" cy="5334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0</xdr:rowOff>
    </xdr:from>
    <xdr:to>
      <xdr:col>6</xdr:col>
      <xdr:colOff>600075</xdr:colOff>
      <xdr:row>37</xdr:row>
      <xdr:rowOff>85725</xdr:rowOff>
    </xdr:to>
    <xdr:graphicFrame>
      <xdr:nvGraphicFramePr>
        <xdr:cNvPr id="1" name="Chart 2"/>
        <xdr:cNvGraphicFramePr/>
      </xdr:nvGraphicFramePr>
      <xdr:xfrm>
        <a:off x="57150" y="4371975"/>
        <a:ext cx="59245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76200</xdr:rowOff>
    </xdr:from>
    <xdr:to>
      <xdr:col>6</xdr:col>
      <xdr:colOff>542925</xdr:colOff>
      <xdr:row>53</xdr:row>
      <xdr:rowOff>76200</xdr:rowOff>
    </xdr:to>
    <xdr:graphicFrame>
      <xdr:nvGraphicFramePr>
        <xdr:cNvPr id="2" name="Chart 3"/>
        <xdr:cNvGraphicFramePr/>
      </xdr:nvGraphicFramePr>
      <xdr:xfrm>
        <a:off x="0" y="6734175"/>
        <a:ext cx="59245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790575</xdr:colOff>
      <xdr:row>54</xdr:row>
      <xdr:rowOff>0</xdr:rowOff>
    </xdr:from>
    <xdr:ext cx="85725" cy="190500"/>
    <xdr:sp fLocksText="0">
      <xdr:nvSpPr>
        <xdr:cNvPr id="3" name="Text Box 5"/>
        <xdr:cNvSpPr txBox="1">
          <a:spLocks noChangeArrowheads="1"/>
        </xdr:cNvSpPr>
      </xdr:nvSpPr>
      <xdr:spPr>
        <a:xfrm>
          <a:off x="790575" y="9096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66675</xdr:colOff>
      <xdr:row>22</xdr:row>
      <xdr:rowOff>76200</xdr:rowOff>
    </xdr:from>
    <xdr:to>
      <xdr:col>8</xdr:col>
      <xdr:colOff>790575</xdr:colOff>
      <xdr:row>26</xdr:row>
      <xdr:rowOff>57150</xdr:rowOff>
    </xdr:to>
    <xdr:sp>
      <xdr:nvSpPr>
        <xdr:cNvPr id="4" name="AutoShape 8"/>
        <xdr:cNvSpPr>
          <a:spLocks/>
        </xdr:cNvSpPr>
      </xdr:nvSpPr>
      <xdr:spPr>
        <a:xfrm>
          <a:off x="6315075" y="4295775"/>
          <a:ext cx="1571625" cy="590550"/>
        </a:xfrm>
        <a:prstGeom prst="borderCallout1">
          <a:avLst>
            <a:gd name="adj1" fmla="val -283208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38</xdr:row>
      <xdr:rowOff>19050</xdr:rowOff>
    </xdr:from>
    <xdr:to>
      <xdr:col>8</xdr:col>
      <xdr:colOff>504825</xdr:colOff>
      <xdr:row>40</xdr:row>
      <xdr:rowOff>95250</xdr:rowOff>
    </xdr:to>
    <xdr:sp>
      <xdr:nvSpPr>
        <xdr:cNvPr id="5" name="AutoShape 9"/>
        <xdr:cNvSpPr>
          <a:spLocks/>
        </xdr:cNvSpPr>
      </xdr:nvSpPr>
      <xdr:spPr>
        <a:xfrm>
          <a:off x="6038850" y="6677025"/>
          <a:ext cx="1562100" cy="381000"/>
        </a:xfrm>
        <a:prstGeom prst="borderCallout1">
          <a:avLst>
            <a:gd name="adj1" fmla="val -216069"/>
            <a:gd name="adj2" fmla="val -25699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54</xdr:row>
      <xdr:rowOff>0</xdr:rowOff>
    </xdr:from>
    <xdr:ext cx="85725" cy="190500"/>
    <xdr:sp fLocksText="0">
      <xdr:nvSpPr>
        <xdr:cNvPr id="6" name="Text Box 10"/>
        <xdr:cNvSpPr txBox="1">
          <a:spLocks noChangeArrowheads="1"/>
        </xdr:cNvSpPr>
      </xdr:nvSpPr>
      <xdr:spPr>
        <a:xfrm>
          <a:off x="4152900" y="9096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54</xdr:row>
      <xdr:rowOff>0</xdr:rowOff>
    </xdr:from>
    <xdr:ext cx="85725" cy="190500"/>
    <xdr:sp fLocksText="0">
      <xdr:nvSpPr>
        <xdr:cNvPr id="7" name="Text Box 23"/>
        <xdr:cNvSpPr txBox="1">
          <a:spLocks noChangeArrowheads="1"/>
        </xdr:cNvSpPr>
      </xdr:nvSpPr>
      <xdr:spPr>
        <a:xfrm>
          <a:off x="790575" y="9096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54</xdr:row>
      <xdr:rowOff>0</xdr:rowOff>
    </xdr:from>
    <xdr:ext cx="85725" cy="190500"/>
    <xdr:sp fLocksText="0">
      <xdr:nvSpPr>
        <xdr:cNvPr id="8" name="Text Box 24"/>
        <xdr:cNvSpPr txBox="1">
          <a:spLocks noChangeArrowheads="1"/>
        </xdr:cNvSpPr>
      </xdr:nvSpPr>
      <xdr:spPr>
        <a:xfrm>
          <a:off x="4152900" y="9096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70</xdr:row>
      <xdr:rowOff>19050</xdr:rowOff>
    </xdr:from>
    <xdr:to>
      <xdr:col>8</xdr:col>
      <xdr:colOff>219075</xdr:colOff>
      <xdr:row>86</xdr:row>
      <xdr:rowOff>9525</xdr:rowOff>
    </xdr:to>
    <xdr:graphicFrame>
      <xdr:nvGraphicFramePr>
        <xdr:cNvPr id="9" name="Chart 25"/>
        <xdr:cNvGraphicFramePr/>
      </xdr:nvGraphicFramePr>
      <xdr:xfrm>
        <a:off x="0" y="11811000"/>
        <a:ext cx="73152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2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1" name="Text Box 28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84</xdr:row>
      <xdr:rowOff>76200</xdr:rowOff>
    </xdr:from>
    <xdr:ext cx="1647825" cy="161925"/>
    <xdr:sp>
      <xdr:nvSpPr>
        <xdr:cNvPr id="12" name="Text Box 29"/>
        <xdr:cNvSpPr txBox="1">
          <a:spLocks noChangeArrowheads="1"/>
        </xdr:cNvSpPr>
      </xdr:nvSpPr>
      <xdr:spPr>
        <a:xfrm>
          <a:off x="133350" y="140493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3" name="Text Box 37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38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3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4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7" name="Text Box 4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8" name="Text Box 4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9" name="Text Box 4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0" name="Text Box 4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1" name="Text Box 4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2" name="Text Box 46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3" name="Text Box 47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48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4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6" name="Text Box 5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7" name="Text Box 5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8" name="Text Box 5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9" name="Text Box 5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30" name="Text Box 5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31" name="Text Box 55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32" name="Text Box 56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0.29325</cdr:y>
    </cdr:from>
    <cdr:to>
      <cdr:x>1</cdr:x>
      <cdr:y>0.46775</cdr:y>
    </cdr:to>
    <cdr:sp>
      <cdr:nvSpPr>
        <cdr:cNvPr id="1" name="AutoShape 2049"/>
        <cdr:cNvSpPr>
          <a:spLocks/>
        </cdr:cNvSpPr>
      </cdr:nvSpPr>
      <cdr:spPr>
        <a:xfrm>
          <a:off x="5657850" y="647700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0.2905</cdr:y>
    </cdr:from>
    <cdr:to>
      <cdr:x>1</cdr:x>
      <cdr:y>0.4575</cdr:y>
    </cdr:to>
    <cdr:sp>
      <cdr:nvSpPr>
        <cdr:cNvPr id="1" name="AutoShape 1"/>
        <cdr:cNvSpPr>
          <a:spLocks/>
        </cdr:cNvSpPr>
      </cdr:nvSpPr>
      <cdr:spPr>
        <a:xfrm>
          <a:off x="5657850" y="65722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0.50875</cdr:y>
    </cdr:from>
    <cdr:to>
      <cdr:x>0.9915</cdr:x>
      <cdr:y>0.724</cdr:y>
    </cdr:to>
    <cdr:sp>
      <cdr:nvSpPr>
        <cdr:cNvPr id="1" name="AutoShape 1"/>
        <cdr:cNvSpPr>
          <a:spLocks/>
        </cdr:cNvSpPr>
      </cdr:nvSpPr>
      <cdr:spPr>
        <a:xfrm>
          <a:off x="6877050" y="1419225"/>
          <a:ext cx="304800" cy="6000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28575</xdr:rowOff>
    </xdr:from>
    <xdr:to>
      <xdr:col>6</xdr:col>
      <xdr:colOff>600075</xdr:colOff>
      <xdr:row>37</xdr:row>
      <xdr:rowOff>114300</xdr:rowOff>
    </xdr:to>
    <xdr:graphicFrame>
      <xdr:nvGraphicFramePr>
        <xdr:cNvPr id="1" name="Chart 2"/>
        <xdr:cNvGraphicFramePr/>
      </xdr:nvGraphicFramePr>
      <xdr:xfrm>
        <a:off x="57150" y="4400550"/>
        <a:ext cx="59245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38</xdr:row>
      <xdr:rowOff>47625</xdr:rowOff>
    </xdr:from>
    <xdr:to>
      <xdr:col>6</xdr:col>
      <xdr:colOff>571500</xdr:colOff>
      <xdr:row>53</xdr:row>
      <xdr:rowOff>47625</xdr:rowOff>
    </xdr:to>
    <xdr:graphicFrame>
      <xdr:nvGraphicFramePr>
        <xdr:cNvPr id="2" name="Chart 3"/>
        <xdr:cNvGraphicFramePr/>
      </xdr:nvGraphicFramePr>
      <xdr:xfrm>
        <a:off x="28575" y="6705600"/>
        <a:ext cx="59245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790575</xdr:colOff>
      <xdr:row>54</xdr:row>
      <xdr:rowOff>0</xdr:rowOff>
    </xdr:from>
    <xdr:ext cx="85725" cy="190500"/>
    <xdr:sp fLocksText="0">
      <xdr:nvSpPr>
        <xdr:cNvPr id="3" name="Text Box 5"/>
        <xdr:cNvSpPr txBox="1">
          <a:spLocks noChangeArrowheads="1"/>
        </xdr:cNvSpPr>
      </xdr:nvSpPr>
      <xdr:spPr>
        <a:xfrm>
          <a:off x="790575" y="9096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19050</xdr:colOff>
      <xdr:row>22</xdr:row>
      <xdr:rowOff>114300</xdr:rowOff>
    </xdr:from>
    <xdr:to>
      <xdr:col>8</xdr:col>
      <xdr:colOff>762000</xdr:colOff>
      <xdr:row>26</xdr:row>
      <xdr:rowOff>57150</xdr:rowOff>
    </xdr:to>
    <xdr:sp>
      <xdr:nvSpPr>
        <xdr:cNvPr id="4" name="AutoShape 6"/>
        <xdr:cNvSpPr>
          <a:spLocks/>
        </xdr:cNvSpPr>
      </xdr:nvSpPr>
      <xdr:spPr>
        <a:xfrm>
          <a:off x="6267450" y="4333875"/>
          <a:ext cx="1571625" cy="552450"/>
        </a:xfrm>
        <a:prstGeom prst="borderCallout1">
          <a:avLst>
            <a:gd name="adj1" fmla="val -278157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38</xdr:row>
      <xdr:rowOff>28575</xdr:rowOff>
    </xdr:from>
    <xdr:to>
      <xdr:col>8</xdr:col>
      <xdr:colOff>685800</xdr:colOff>
      <xdr:row>40</xdr:row>
      <xdr:rowOff>57150</xdr:rowOff>
    </xdr:to>
    <xdr:sp>
      <xdr:nvSpPr>
        <xdr:cNvPr id="5" name="AutoShape 7"/>
        <xdr:cNvSpPr>
          <a:spLocks/>
        </xdr:cNvSpPr>
      </xdr:nvSpPr>
      <xdr:spPr>
        <a:xfrm>
          <a:off x="6067425" y="6686550"/>
          <a:ext cx="1695450" cy="333375"/>
        </a:xfrm>
        <a:prstGeom prst="borderCallout1">
          <a:avLst>
            <a:gd name="adj1" fmla="val -215078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54</xdr:row>
      <xdr:rowOff>0</xdr:rowOff>
    </xdr:from>
    <xdr:ext cx="85725" cy="190500"/>
    <xdr:sp fLocksText="0">
      <xdr:nvSpPr>
        <xdr:cNvPr id="6" name="Text Box 8"/>
        <xdr:cNvSpPr txBox="1">
          <a:spLocks noChangeArrowheads="1"/>
        </xdr:cNvSpPr>
      </xdr:nvSpPr>
      <xdr:spPr>
        <a:xfrm>
          <a:off x="4152900" y="9096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70</xdr:row>
      <xdr:rowOff>19050</xdr:rowOff>
    </xdr:from>
    <xdr:to>
      <xdr:col>8</xdr:col>
      <xdr:colOff>171450</xdr:colOff>
      <xdr:row>88</xdr:row>
      <xdr:rowOff>28575</xdr:rowOff>
    </xdr:to>
    <xdr:graphicFrame>
      <xdr:nvGraphicFramePr>
        <xdr:cNvPr id="7" name="Chart 20"/>
        <xdr:cNvGraphicFramePr/>
      </xdr:nvGraphicFramePr>
      <xdr:xfrm>
        <a:off x="0" y="11811000"/>
        <a:ext cx="724852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8" name="Text Box 22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104775</xdr:colOff>
      <xdr:row>86</xdr:row>
      <xdr:rowOff>95250</xdr:rowOff>
    </xdr:from>
    <xdr:ext cx="1657350" cy="161925"/>
    <xdr:sp>
      <xdr:nvSpPr>
        <xdr:cNvPr id="10" name="Text Box 24"/>
        <xdr:cNvSpPr txBox="1">
          <a:spLocks noChangeArrowheads="1"/>
        </xdr:cNvSpPr>
      </xdr:nvSpPr>
      <xdr:spPr>
        <a:xfrm>
          <a:off x="104775" y="143732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11" name="Text Box 31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32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33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34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35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36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37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38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39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0" name="Text Box 40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1" name="Text Box 41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2" name="Text Box 42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3" name="Text Box 43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4" name="Text Box 44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5" name="Text Box 45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6" name="Text Box 46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7" name="Text Box 47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8" name="Text Box 48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6"/>
  <sheetViews>
    <sheetView showGridLines="0" zoomScaleSheetLayoutView="100" zoomScalePageLayoutView="0" workbookViewId="0" topLeftCell="A1">
      <selection activeCell="H105" sqref="H105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1.125" style="4" customWidth="1"/>
    <col min="9" max="9" width="11.375" style="4" customWidth="1"/>
    <col min="10" max="11" width="11.375" style="5" customWidth="1"/>
    <col min="12" max="45" width="5.00390625" style="5" customWidth="1"/>
    <col min="46" max="50" width="5.00390625" style="4" customWidth="1"/>
    <col min="51" max="16384" width="11.375" style="4" customWidth="1"/>
  </cols>
  <sheetData>
    <row r="1" ht="15" customHeight="1"/>
    <row r="2" spans="1:10" ht="22.5">
      <c r="A2" s="79" t="s">
        <v>15</v>
      </c>
      <c r="B2" s="79"/>
      <c r="C2" s="79"/>
      <c r="D2" s="79"/>
      <c r="E2" s="79"/>
      <c r="F2" s="79"/>
      <c r="G2" s="79"/>
      <c r="H2" s="80"/>
      <c r="I2" s="80"/>
      <c r="J2" s="6"/>
    </row>
    <row r="3" spans="1:10" ht="15.75" customHeight="1">
      <c r="A3" s="81" t="s">
        <v>0</v>
      </c>
      <c r="B3" s="81"/>
      <c r="C3" s="81"/>
      <c r="D3" s="81"/>
      <c r="E3" s="81"/>
      <c r="F3" s="81"/>
      <c r="G3" s="81"/>
      <c r="H3" s="80"/>
      <c r="I3" s="80"/>
      <c r="J3" s="6"/>
    </row>
    <row r="4" ht="6.75" customHeight="1">
      <c r="F4" s="7"/>
    </row>
    <row r="5" ht="13.5" thickBot="1">
      <c r="F5" s="7"/>
    </row>
    <row r="6" spans="1:45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39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" customFormat="1" ht="15">
      <c r="A7" s="10" t="s">
        <v>2</v>
      </c>
      <c r="B7" s="11">
        <v>0.93</v>
      </c>
      <c r="C7" s="11">
        <v>0.91</v>
      </c>
      <c r="D7" s="11">
        <v>0.9</v>
      </c>
      <c r="E7" s="11">
        <v>0.8</v>
      </c>
      <c r="F7" s="11">
        <v>0.91</v>
      </c>
      <c r="G7" s="11">
        <v>0.84</v>
      </c>
      <c r="H7" s="11">
        <v>0.996</v>
      </c>
      <c r="I7" s="11">
        <v>0.93</v>
      </c>
      <c r="J7" s="12">
        <v>0.8821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ht="15" customHeight="1">
      <c r="D8" s="13" t="s">
        <v>38</v>
      </c>
    </row>
    <row r="9" ht="15" customHeight="1"/>
    <row r="10" spans="1:9" ht="18.75">
      <c r="A10" s="82" t="s">
        <v>3</v>
      </c>
      <c r="B10" s="82"/>
      <c r="C10" s="82"/>
      <c r="D10" s="82"/>
      <c r="E10" s="82"/>
      <c r="F10" s="82"/>
      <c r="G10" s="82"/>
      <c r="H10" s="78"/>
      <c r="I10" s="78"/>
    </row>
    <row r="11" spans="1:8" ht="12" customHeight="1" thickBot="1">
      <c r="A11" s="88"/>
      <c r="B11" s="88"/>
      <c r="C11" s="88"/>
      <c r="D11" s="88"/>
      <c r="E11" s="88"/>
      <c r="F11" s="88"/>
      <c r="G11" s="88"/>
      <c r="H11" s="14"/>
    </row>
    <row r="12" spans="2:44" s="1" customFormat="1" ht="15.75" thickBot="1">
      <c r="B12" s="83" t="s">
        <v>4</v>
      </c>
      <c r="C12" s="84"/>
      <c r="D12" s="85"/>
      <c r="E12" s="83" t="s">
        <v>5</v>
      </c>
      <c r="F12" s="86"/>
      <c r="G12" s="87"/>
      <c r="H12" s="15" t="s">
        <v>6</v>
      </c>
      <c r="I12" s="89" t="s">
        <v>7</v>
      </c>
      <c r="J12" s="8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1" customFormat="1" ht="15.75" thickBot="1">
      <c r="A13" s="16"/>
      <c r="B13" s="17" t="s">
        <v>8</v>
      </c>
      <c r="C13" s="18" t="s">
        <v>9</v>
      </c>
      <c r="D13" s="19" t="s">
        <v>10</v>
      </c>
      <c r="E13" s="20" t="s">
        <v>8</v>
      </c>
      <c r="F13" s="18" t="s">
        <v>9</v>
      </c>
      <c r="G13" s="19" t="s">
        <v>10</v>
      </c>
      <c r="H13" s="21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2"/>
      <c r="U13" s="2"/>
      <c r="V13" s="2"/>
      <c r="W13" s="2"/>
      <c r="X13" s="2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1" customFormat="1" ht="15">
      <c r="A14" s="23">
        <v>2010</v>
      </c>
      <c r="B14" s="24">
        <v>0.6</v>
      </c>
      <c r="C14" s="25">
        <v>0.6585</v>
      </c>
      <c r="D14" s="26">
        <v>-0.03</v>
      </c>
      <c r="E14" s="24">
        <v>0.6</v>
      </c>
      <c r="F14" s="25">
        <v>0.6308</v>
      </c>
      <c r="G14" s="26">
        <v>-0.009</v>
      </c>
      <c r="H14" s="27" t="s">
        <v>14</v>
      </c>
      <c r="I14" s="90">
        <v>0.67</v>
      </c>
      <c r="J14" s="90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1" customFormat="1" ht="15">
      <c r="A15" s="23">
        <v>2011</v>
      </c>
      <c r="B15" s="24">
        <v>0.6</v>
      </c>
      <c r="C15" s="25">
        <v>0.6329</v>
      </c>
      <c r="D15" s="26">
        <f aca="true" t="shared" si="0" ref="D15:D22">(C15-C14)/C14</f>
        <v>-0.038876233864844276</v>
      </c>
      <c r="E15" s="24">
        <v>0.6</v>
      </c>
      <c r="F15" s="25">
        <v>0.5986</v>
      </c>
      <c r="G15" s="26">
        <f aca="true" t="shared" si="1" ref="G15:G22">(F15-F14)/F14</f>
        <v>-0.05104629042485733</v>
      </c>
      <c r="H15" s="27" t="s">
        <v>37</v>
      </c>
      <c r="I15" s="90">
        <v>0.695</v>
      </c>
      <c r="J15" s="90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1" customFormat="1" ht="15">
      <c r="A16" s="23">
        <v>2012</v>
      </c>
      <c r="B16" s="24">
        <v>0.6</v>
      </c>
      <c r="C16" s="25">
        <v>0.6385</v>
      </c>
      <c r="D16" s="26">
        <f t="shared" si="0"/>
        <v>0.008848159266866705</v>
      </c>
      <c r="E16" s="24">
        <v>0.6</v>
      </c>
      <c r="F16" s="25">
        <v>0.5713</v>
      </c>
      <c r="G16" s="26">
        <f t="shared" si="1"/>
        <v>-0.045606414968259255</v>
      </c>
      <c r="H16" s="27" t="s">
        <v>37</v>
      </c>
      <c r="I16" s="90">
        <v>0.6939</v>
      </c>
      <c r="J16" s="90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1" customFormat="1" ht="15">
      <c r="A17" s="23">
        <v>2013</v>
      </c>
      <c r="B17" s="24">
        <v>0.6</v>
      </c>
      <c r="C17" s="25">
        <v>0.6368</v>
      </c>
      <c r="D17" s="26">
        <f t="shared" si="0"/>
        <v>-0.002662490211432927</v>
      </c>
      <c r="E17" s="24">
        <v>0.6</v>
      </c>
      <c r="F17" s="25">
        <v>0.58</v>
      </c>
      <c r="G17" s="26">
        <f t="shared" si="1"/>
        <v>0.015228426395938964</v>
      </c>
      <c r="H17" s="27" t="s">
        <v>37</v>
      </c>
      <c r="I17" s="90">
        <v>0.7081</v>
      </c>
      <c r="J17" s="90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1" customFormat="1" ht="15">
      <c r="A18" s="69">
        <v>2015</v>
      </c>
      <c r="B18" s="24">
        <v>0.6</v>
      </c>
      <c r="C18" s="25">
        <v>0.5867</v>
      </c>
      <c r="D18" s="26">
        <f t="shared" si="0"/>
        <v>-0.07867462311557794</v>
      </c>
      <c r="E18" s="24">
        <v>0.6</v>
      </c>
      <c r="F18" s="25">
        <v>0.556</v>
      </c>
      <c r="G18" s="26">
        <f t="shared" si="1"/>
        <v>-0.04137931034482743</v>
      </c>
      <c r="H18" s="27" t="s">
        <v>37</v>
      </c>
      <c r="I18" s="90">
        <v>0.7083</v>
      </c>
      <c r="J18" s="90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31" customFormat="1" ht="15">
      <c r="A19" s="69">
        <v>2016</v>
      </c>
      <c r="B19" s="24">
        <v>0.6</v>
      </c>
      <c r="C19" s="25">
        <v>0.6107</v>
      </c>
      <c r="D19" s="26">
        <f t="shared" si="0"/>
        <v>0.04090676666098521</v>
      </c>
      <c r="E19" s="24">
        <v>0.6</v>
      </c>
      <c r="F19" s="25">
        <v>0.5724</v>
      </c>
      <c r="G19" s="26">
        <f t="shared" si="1"/>
        <v>0.029496402877697784</v>
      </c>
      <c r="H19" s="27" t="s">
        <v>37</v>
      </c>
      <c r="I19" s="90">
        <v>0.7158</v>
      </c>
      <c r="J19" s="90">
        <v>0.6789</v>
      </c>
      <c r="K19" s="22"/>
      <c r="L19" s="22"/>
      <c r="M19" s="22"/>
      <c r="N19" s="22"/>
      <c r="O19" s="22"/>
      <c r="P19" s="22"/>
      <c r="Q19" s="22"/>
      <c r="R19" s="22"/>
      <c r="S19" s="30"/>
      <c r="T19" s="22"/>
      <c r="U19" s="22"/>
      <c r="V19" s="22"/>
      <c r="W19" s="30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</row>
    <row r="20" spans="1:44" s="1" customFormat="1" ht="15">
      <c r="A20" s="69">
        <v>2017</v>
      </c>
      <c r="B20" s="24">
        <v>0.6</v>
      </c>
      <c r="C20" s="25">
        <v>0.619</v>
      </c>
      <c r="D20" s="26">
        <f t="shared" si="0"/>
        <v>0.013590961192074626</v>
      </c>
      <c r="E20" s="24">
        <v>0.6</v>
      </c>
      <c r="F20" s="25">
        <v>0.593</v>
      </c>
      <c r="G20" s="26">
        <f t="shared" si="1"/>
        <v>0.03598881900768685</v>
      </c>
      <c r="H20" s="27" t="s">
        <v>37</v>
      </c>
      <c r="I20" s="90">
        <v>0.7517</v>
      </c>
      <c r="J20" s="90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2"/>
      <c r="U20" s="2"/>
      <c r="V20" s="2"/>
      <c r="W20" s="28"/>
      <c r="X20" s="2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25" ht="15.75" thickBot="1">
      <c r="A21" s="69">
        <v>2018</v>
      </c>
      <c r="B21" s="92">
        <v>0.6</v>
      </c>
      <c r="C21" s="93">
        <v>0.6155</v>
      </c>
      <c r="D21" s="94">
        <f t="shared" si="0"/>
        <v>-0.005654281098545958</v>
      </c>
      <c r="E21" s="92">
        <v>0.6</v>
      </c>
      <c r="F21" s="93">
        <v>0.5792</v>
      </c>
      <c r="G21" s="94">
        <f t="shared" si="1"/>
        <v>-0.023271500843170194</v>
      </c>
      <c r="H21" s="27" t="s">
        <v>37</v>
      </c>
      <c r="I21" s="90">
        <v>0.7593</v>
      </c>
      <c r="J21" s="90">
        <v>0.7154</v>
      </c>
      <c r="T21" s="32"/>
      <c r="U21" s="33"/>
      <c r="X21" s="32"/>
      <c r="Y21" s="33"/>
    </row>
    <row r="22" spans="1:45" s="99" customFormat="1" ht="15" thickBot="1">
      <c r="A22" s="68">
        <v>2019</v>
      </c>
      <c r="B22" s="95">
        <v>0.6</v>
      </c>
      <c r="C22" s="96">
        <v>0.5912</v>
      </c>
      <c r="D22" s="97">
        <f t="shared" si="0"/>
        <v>-0.039480097481722334</v>
      </c>
      <c r="E22" s="98">
        <v>0.6</v>
      </c>
      <c r="F22" s="96">
        <v>0.5615</v>
      </c>
      <c r="G22" s="97">
        <f t="shared" si="1"/>
        <v>-0.03055939226519345</v>
      </c>
      <c r="H22" s="29" t="s">
        <v>37</v>
      </c>
      <c r="I22" s="91">
        <v>0.7365</v>
      </c>
      <c r="J22" s="91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77" t="s">
        <v>17</v>
      </c>
      <c r="B55" s="77"/>
      <c r="C55" s="77"/>
      <c r="D55" s="77"/>
      <c r="E55" s="77"/>
      <c r="F55" s="77"/>
      <c r="G55" s="77"/>
      <c r="H55" s="78"/>
      <c r="I55" s="78"/>
    </row>
    <row r="56" ht="12.75" thickBot="1"/>
    <row r="57" spans="2:43" s="7" customFormat="1" ht="13.5" customHeight="1" thickBot="1">
      <c r="B57" s="74">
        <v>2015</v>
      </c>
      <c r="C57" s="75"/>
      <c r="D57" s="74">
        <v>2016</v>
      </c>
      <c r="E57" s="75"/>
      <c r="F57" s="74">
        <v>2017</v>
      </c>
      <c r="G57" s="75"/>
      <c r="H57" s="74">
        <v>2018</v>
      </c>
      <c r="I57" s="75"/>
      <c r="J57" s="74">
        <v>2019</v>
      </c>
      <c r="K57" s="7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</row>
    <row r="58" spans="1:43" s="7" customFormat="1" ht="13.5" thickBot="1">
      <c r="A58" s="70" t="s">
        <v>18</v>
      </c>
      <c r="B58" s="36" t="s">
        <v>19</v>
      </c>
      <c r="C58" s="19" t="s">
        <v>20</v>
      </c>
      <c r="D58" s="36" t="s">
        <v>19</v>
      </c>
      <c r="E58" s="19" t="s">
        <v>20</v>
      </c>
      <c r="F58" s="36" t="s">
        <v>19</v>
      </c>
      <c r="G58" s="19" t="s">
        <v>20</v>
      </c>
      <c r="H58" s="36" t="s">
        <v>19</v>
      </c>
      <c r="I58" s="19" t="s">
        <v>20</v>
      </c>
      <c r="J58" s="36" t="s">
        <v>19</v>
      </c>
      <c r="K58" s="19" t="s">
        <v>20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</row>
    <row r="59" spans="1:43" s="7" customFormat="1" ht="12.75">
      <c r="A59" s="40" t="s">
        <v>21</v>
      </c>
      <c r="B59" s="37">
        <v>660</v>
      </c>
      <c r="C59" s="38">
        <f>B59/B69</f>
        <v>0.5866666666666667</v>
      </c>
      <c r="D59" s="37">
        <v>630.5</v>
      </c>
      <c r="E59" s="38">
        <f>D59/D69</f>
        <v>0.6106537530266344</v>
      </c>
      <c r="F59" s="37">
        <v>784</v>
      </c>
      <c r="G59" s="38">
        <f>F59/F69</f>
        <v>0.6035411855273287</v>
      </c>
      <c r="H59" s="37">
        <v>720.7800000000001</v>
      </c>
      <c r="I59" s="38">
        <f>H59/H69</f>
        <v>0.6155251921434672</v>
      </c>
      <c r="J59" s="37">
        <v>736.62</v>
      </c>
      <c r="K59" s="38">
        <f>J59/J69</f>
        <v>0.5911878009630819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</row>
    <row r="60" spans="1:43" s="7" customFormat="1" ht="12.75">
      <c r="A60" s="40" t="s">
        <v>27</v>
      </c>
      <c r="B60" s="41">
        <v>34</v>
      </c>
      <c r="C60" s="42">
        <f>B60/B69</f>
        <v>0.030222222222222223</v>
      </c>
      <c r="D60" s="41">
        <v>23.5</v>
      </c>
      <c r="E60" s="42">
        <f>D60/D69</f>
        <v>0.022760290556900726</v>
      </c>
      <c r="F60" s="41">
        <v>23</v>
      </c>
      <c r="G60" s="42">
        <f>F60/F69</f>
        <v>0.01770592763664357</v>
      </c>
      <c r="H60" s="41">
        <v>44.219999999999985</v>
      </c>
      <c r="I60" s="42">
        <f>H60/H69</f>
        <v>0.037762596071733545</v>
      </c>
      <c r="J60" s="41">
        <v>46.38</v>
      </c>
      <c r="K60" s="42">
        <f>J60/J69</f>
        <v>0.037223113964687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</row>
    <row r="61" spans="1:43" s="7" customFormat="1" ht="12.75">
      <c r="A61" s="40" t="s">
        <v>24</v>
      </c>
      <c r="B61" s="41">
        <v>3</v>
      </c>
      <c r="C61" s="42">
        <f>B61/B69</f>
        <v>0.0026666666666666666</v>
      </c>
      <c r="D61" s="41">
        <v>2</v>
      </c>
      <c r="E61" s="42">
        <f>D61/D69</f>
        <v>0.001937046004842615</v>
      </c>
      <c r="F61" s="41">
        <v>3</v>
      </c>
      <c r="G61" s="42">
        <f>F61/F69</f>
        <v>0.0023094688221709007</v>
      </c>
      <c r="H61" s="41">
        <v>5</v>
      </c>
      <c r="I61" s="42">
        <f>H61/H69</f>
        <v>0.004269854824935952</v>
      </c>
      <c r="J61" s="41">
        <v>2</v>
      </c>
      <c r="K61" s="42">
        <f>J61/J69</f>
        <v>0.0016051364365971107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</row>
    <row r="62" spans="1:43" s="7" customFormat="1" ht="12.75">
      <c r="A62" s="40" t="s">
        <v>22</v>
      </c>
      <c r="B62" s="41">
        <v>166</v>
      </c>
      <c r="C62" s="42">
        <f>B62/B69</f>
        <v>0.14755555555555555</v>
      </c>
      <c r="D62" s="41">
        <v>131</v>
      </c>
      <c r="E62" s="42">
        <f>D62/D69</f>
        <v>0.12687651331719127</v>
      </c>
      <c r="F62" s="41">
        <v>161</v>
      </c>
      <c r="G62" s="42">
        <f>F62/F69</f>
        <v>0.123941493456505</v>
      </c>
      <c r="H62" s="41">
        <v>163</v>
      </c>
      <c r="I62" s="42">
        <f>H62/H69</f>
        <v>0.13919726729291204</v>
      </c>
      <c r="J62" s="41">
        <v>151</v>
      </c>
      <c r="K62" s="42">
        <f>J62/J69</f>
        <v>0.12118780096308186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</row>
    <row r="63" spans="1:43" s="7" customFormat="1" ht="12.75">
      <c r="A63" s="40" t="s">
        <v>23</v>
      </c>
      <c r="B63" s="41">
        <v>207</v>
      </c>
      <c r="C63" s="42">
        <f>B63/B69</f>
        <v>0.184</v>
      </c>
      <c r="D63" s="41">
        <v>191</v>
      </c>
      <c r="E63" s="42">
        <f>D63/D69</f>
        <v>0.18498789346246974</v>
      </c>
      <c r="F63" s="41">
        <v>272</v>
      </c>
      <c r="G63" s="42">
        <f>F63/F69</f>
        <v>0.20939183987682833</v>
      </c>
      <c r="H63" s="41">
        <v>203</v>
      </c>
      <c r="I63" s="42">
        <f>H63/H69</f>
        <v>0.17335610589239966</v>
      </c>
      <c r="J63" s="41">
        <v>221</v>
      </c>
      <c r="K63" s="42">
        <f>J63/J69</f>
        <v>0.17736757624398075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</row>
    <row r="64" spans="1:43" s="7" customFormat="1" ht="12.75" customHeight="1">
      <c r="A64" s="43" t="s">
        <v>29</v>
      </c>
      <c r="B64" s="41">
        <v>38.5</v>
      </c>
      <c r="C64" s="42">
        <f>B64/B69</f>
        <v>0.03422222222222222</v>
      </c>
      <c r="D64" s="41">
        <v>35.5</v>
      </c>
      <c r="E64" s="42">
        <f>D64/D69</f>
        <v>0.03438256658595642</v>
      </c>
      <c r="F64" s="41">
        <v>24</v>
      </c>
      <c r="G64" s="42">
        <f>F64/F69</f>
        <v>0.018475750577367205</v>
      </c>
      <c r="H64" s="41"/>
      <c r="I64" s="42">
        <f>H64/H69</f>
        <v>0</v>
      </c>
      <c r="J64" s="41">
        <v>34</v>
      </c>
      <c r="K64" s="42">
        <f>J64/J69</f>
        <v>0.027287319422150885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</row>
    <row r="65" spans="1:45" ht="12.75">
      <c r="A65" s="40" t="s">
        <v>32</v>
      </c>
      <c r="B65" s="41">
        <v>4</v>
      </c>
      <c r="C65" s="42">
        <f>B65/B69</f>
        <v>0.0035555555555555557</v>
      </c>
      <c r="D65" s="41">
        <v>1</v>
      </c>
      <c r="E65" s="42">
        <f>D65/D69</f>
        <v>0.0009685230024213075</v>
      </c>
      <c r="F65" s="41">
        <v>4</v>
      </c>
      <c r="G65" s="42">
        <f>F65/F69</f>
        <v>0.003079291762894534</v>
      </c>
      <c r="H65" s="41">
        <v>0</v>
      </c>
      <c r="I65" s="42">
        <f>H65/H69</f>
        <v>0</v>
      </c>
      <c r="J65" s="41">
        <v>0</v>
      </c>
      <c r="K65" s="42">
        <f>J65/J69</f>
        <v>0</v>
      </c>
      <c r="AR65" s="4"/>
      <c r="AS65" s="4"/>
    </row>
    <row r="66" spans="1:43" s="7" customFormat="1" ht="12.75">
      <c r="A66" s="40" t="s">
        <v>31</v>
      </c>
      <c r="B66" s="41">
        <v>9.5</v>
      </c>
      <c r="C66" s="42">
        <f>B66/B69</f>
        <v>0.008444444444444444</v>
      </c>
      <c r="D66" s="41">
        <v>18</v>
      </c>
      <c r="E66" s="42">
        <f>D66/D69</f>
        <v>0.017433414043583534</v>
      </c>
      <c r="F66" s="41">
        <v>28</v>
      </c>
      <c r="G66" s="42">
        <f>F66/F69</f>
        <v>0.02155504234026174</v>
      </c>
      <c r="H66" s="41">
        <v>34</v>
      </c>
      <c r="I66" s="42">
        <f>H66/H69</f>
        <v>0.029035012809564473</v>
      </c>
      <c r="J66" s="41">
        <v>52</v>
      </c>
      <c r="K66" s="42">
        <f>J66/J69</f>
        <v>0.04173354735152488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</row>
    <row r="67" spans="1:43" s="7" customFormat="1" ht="12.75">
      <c r="A67" s="40" t="s">
        <v>26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</row>
    <row r="68" spans="1:43" s="7" customFormat="1" ht="12.75">
      <c r="A68" s="40" t="s">
        <v>25</v>
      </c>
      <c r="B68" s="41">
        <v>3</v>
      </c>
      <c r="C68" s="42">
        <f>B68/B69</f>
        <v>0.0026666666666666666</v>
      </c>
      <c r="D68" s="41">
        <v>0</v>
      </c>
      <c r="E68" s="42">
        <f>D68/D69</f>
        <v>0</v>
      </c>
      <c r="F68" s="41">
        <v>0</v>
      </c>
      <c r="G68" s="42">
        <f>F68/F69</f>
        <v>0</v>
      </c>
      <c r="H68" s="41">
        <v>1</v>
      </c>
      <c r="I68" s="42">
        <f>H68/H69</f>
        <v>0.0008539709649871904</v>
      </c>
      <c r="J68" s="41">
        <v>3</v>
      </c>
      <c r="K68" s="42">
        <f>J68/J69</f>
        <v>0.002407704654895666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</row>
    <row r="69" spans="1:43" s="7" customFormat="1" ht="13.5" thickBot="1">
      <c r="A69" s="40" t="s">
        <v>30</v>
      </c>
      <c r="B69" s="71">
        <f>SUM(B59:B68)</f>
        <v>1125</v>
      </c>
      <c r="C69" s="72">
        <f>SUM(C59:C68)</f>
        <v>1.0000000000000002</v>
      </c>
      <c r="D69" s="71">
        <f>SUM(D59:D68)</f>
        <v>1032.5</v>
      </c>
      <c r="E69" s="72">
        <f>SUM(E59:E68)</f>
        <v>1</v>
      </c>
      <c r="F69" s="71">
        <f>SUM(F59:F68)</f>
        <v>1299</v>
      </c>
      <c r="G69" s="72">
        <f>SUM(G59:G68)</f>
        <v>0.9999999999999999</v>
      </c>
      <c r="H69" s="71">
        <f>SUM(H59:H68)</f>
        <v>1171</v>
      </c>
      <c r="I69" s="72">
        <f>SUM(I59:I68)</f>
        <v>1.0000000000000002</v>
      </c>
      <c r="J69" s="71">
        <f>SUM(J59:J68)</f>
        <v>1246</v>
      </c>
      <c r="K69" s="72">
        <f>SUM(K59:K68)</f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</row>
    <row r="70" spans="1:45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</row>
    <row r="71" spans="1:45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</row>
    <row r="72" spans="1:45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</row>
    <row r="73" spans="1:45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</row>
    <row r="74" spans="1:45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</row>
    <row r="75" spans="1:45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</row>
    <row r="85" ht="12"/>
    <row r="86" ht="12"/>
    <row r="89" spans="1:9" ht="40.5" customHeight="1">
      <c r="A89" s="48"/>
      <c r="B89" s="76" t="s">
        <v>33</v>
      </c>
      <c r="C89" s="76"/>
      <c r="D89" s="76"/>
      <c r="E89" s="76"/>
      <c r="F89" s="76"/>
      <c r="G89" s="48"/>
      <c r="H89" s="49"/>
      <c r="I89" s="49"/>
    </row>
    <row r="90" ht="12.75" thickBot="1"/>
    <row r="91" spans="4:44" s="7" customFormat="1" ht="13.5" thickBot="1"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</row>
    <row r="92" spans="2:44" s="7" customFormat="1" ht="12.75">
      <c r="B92" s="40" t="s">
        <v>27</v>
      </c>
      <c r="C92" s="51"/>
      <c r="D92" s="52">
        <v>18</v>
      </c>
      <c r="E92" s="53">
        <v>19</v>
      </c>
      <c r="F92" s="53">
        <v>20</v>
      </c>
      <c r="G92" s="53">
        <v>23</v>
      </c>
      <c r="H92" s="53">
        <v>21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</row>
    <row r="93" spans="2:44" s="7" customFormat="1" ht="12.75">
      <c r="B93" s="40" t="s">
        <v>24</v>
      </c>
      <c r="C93" s="54"/>
      <c r="D93" s="52">
        <v>9</v>
      </c>
      <c r="E93" s="53">
        <v>6</v>
      </c>
      <c r="F93" s="53">
        <v>10</v>
      </c>
      <c r="G93" s="53">
        <v>4</v>
      </c>
      <c r="H93" s="53">
        <v>4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</row>
    <row r="94" spans="2:44" s="7" customFormat="1" ht="12.75">
      <c r="B94" s="40" t="s">
        <v>22</v>
      </c>
      <c r="C94" s="54"/>
      <c r="D94" s="52">
        <v>55</v>
      </c>
      <c r="E94" s="53">
        <v>41</v>
      </c>
      <c r="F94" s="53">
        <v>61</v>
      </c>
      <c r="G94" s="53">
        <v>55</v>
      </c>
      <c r="H94" s="53">
        <v>58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</row>
    <row r="95" spans="2:44" s="7" customFormat="1" ht="12.75">
      <c r="B95" s="40" t="s">
        <v>23</v>
      </c>
      <c r="C95" s="54"/>
      <c r="D95" s="52">
        <v>37</v>
      </c>
      <c r="E95" s="53">
        <v>36</v>
      </c>
      <c r="F95" s="53">
        <v>43</v>
      </c>
      <c r="G95" s="53">
        <v>38</v>
      </c>
      <c r="H95" s="53">
        <v>32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</row>
    <row r="96" spans="2:44" s="7" customFormat="1" ht="12.75" customHeight="1">
      <c r="B96" s="43" t="s">
        <v>29</v>
      </c>
      <c r="C96" s="54"/>
      <c r="D96" s="52">
        <v>92</v>
      </c>
      <c r="E96" s="53">
        <v>78</v>
      </c>
      <c r="F96" s="53">
        <v>112</v>
      </c>
      <c r="G96" s="53">
        <v>100</v>
      </c>
      <c r="H96" s="53">
        <v>112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</row>
    <row r="97" spans="2:44" s="7" customFormat="1" ht="12.75" customHeight="1">
      <c r="B97" s="43" t="s">
        <v>32</v>
      </c>
      <c r="C97" s="54"/>
      <c r="D97" s="52">
        <v>33</v>
      </c>
      <c r="E97" s="53">
        <v>28</v>
      </c>
      <c r="F97" s="53">
        <v>33</v>
      </c>
      <c r="G97" s="53"/>
      <c r="H97" s="53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</row>
    <row r="98" spans="2:44" s="7" customFormat="1" ht="15" customHeight="1">
      <c r="B98" s="40" t="s">
        <v>31</v>
      </c>
      <c r="C98" s="54"/>
      <c r="D98" s="52">
        <v>134</v>
      </c>
      <c r="E98" s="53">
        <v>122</v>
      </c>
      <c r="F98" s="53">
        <v>161</v>
      </c>
      <c r="G98" s="53">
        <v>154</v>
      </c>
      <c r="H98" s="53">
        <v>161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</row>
    <row r="99" spans="2:44" s="7" customFormat="1" ht="15" customHeight="1">
      <c r="B99" s="40" t="s">
        <v>26</v>
      </c>
      <c r="C99" s="54"/>
      <c r="D99" s="52">
        <v>13</v>
      </c>
      <c r="E99" s="53">
        <v>12</v>
      </c>
      <c r="F99" s="53">
        <v>16</v>
      </c>
      <c r="G99" s="53">
        <v>16</v>
      </c>
      <c r="H99" s="53">
        <v>7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</row>
    <row r="100" spans="2:44" s="7" customFormat="1" ht="13.5" thickBot="1">
      <c r="B100" s="40" t="s">
        <v>25</v>
      </c>
      <c r="C100" s="51"/>
      <c r="D100" s="55">
        <v>2</v>
      </c>
      <c r="E100" s="56">
        <v>0</v>
      </c>
      <c r="F100" s="56">
        <v>2</v>
      </c>
      <c r="G100" s="56">
        <v>4</v>
      </c>
      <c r="H100" s="56">
        <v>2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</row>
    <row r="103" spans="2:63" ht="18.75" customHeight="1">
      <c r="B103" s="76" t="s">
        <v>34</v>
      </c>
      <c r="C103" s="76"/>
      <c r="D103" s="76"/>
      <c r="E103" s="76"/>
      <c r="F103" s="76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46:63" ht="12"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73">
        <v>20.98</v>
      </c>
      <c r="D105" s="44" t="s">
        <v>35</v>
      </c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7">
        <v>42.74</v>
      </c>
      <c r="D106" s="44" t="s">
        <v>36</v>
      </c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sheetProtection/>
  <mergeCells count="15">
    <mergeCell ref="J57:K57"/>
    <mergeCell ref="I12:J12"/>
    <mergeCell ref="A2:I2"/>
    <mergeCell ref="A3:I3"/>
    <mergeCell ref="A10:I10"/>
    <mergeCell ref="B12:D12"/>
    <mergeCell ref="E12:G12"/>
    <mergeCell ref="A11:G11"/>
    <mergeCell ref="H57:I57"/>
    <mergeCell ref="B103:F103"/>
    <mergeCell ref="B89:F89"/>
    <mergeCell ref="A55:I55"/>
    <mergeCell ref="B57:C57"/>
    <mergeCell ref="D57:E57"/>
    <mergeCell ref="F57:G57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8"/>
  <sheetViews>
    <sheetView showGridLines="0" tabSelected="1" zoomScaleSheetLayoutView="100" zoomScalePageLayoutView="0" workbookViewId="0" topLeftCell="A1">
      <selection activeCell="C110" sqref="C11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875" style="4" customWidth="1"/>
    <col min="9" max="9" width="11.375" style="4" customWidth="1"/>
    <col min="10" max="11" width="11.375" style="58" customWidth="1"/>
    <col min="12" max="14" width="5.00390625" style="58" customWidth="1"/>
    <col min="15" max="15" width="0.875" style="58" customWidth="1"/>
    <col min="16" max="18" width="5.00390625" style="58" customWidth="1"/>
    <col min="19" max="19" width="0.875" style="58" customWidth="1"/>
    <col min="20" max="22" width="5.00390625" style="58" customWidth="1"/>
    <col min="23" max="23" width="0.875" style="58" customWidth="1"/>
    <col min="24" max="26" width="5.00390625" style="58" customWidth="1"/>
    <col min="27" max="27" width="0.875" style="58" customWidth="1"/>
    <col min="28" max="30" width="5.00390625" style="58" customWidth="1"/>
    <col min="31" max="31" width="0.875" style="58" customWidth="1"/>
    <col min="32" max="34" width="5.00390625" style="58" customWidth="1"/>
    <col min="35" max="35" width="0.875" style="58" customWidth="1"/>
    <col min="36" max="38" width="5.00390625" style="58" customWidth="1"/>
    <col min="39" max="39" width="0.875" style="58" customWidth="1"/>
    <col min="40" max="42" width="5.00390625" style="58" customWidth="1"/>
    <col min="43" max="43" width="0.875" style="58" customWidth="1"/>
    <col min="44" max="44" width="5.00390625" style="58" customWidth="1"/>
    <col min="45" max="46" width="5.00390625" style="4" customWidth="1"/>
    <col min="47" max="47" width="0.875" style="4" customWidth="1"/>
    <col min="48" max="51" width="5.00390625" style="4" customWidth="1"/>
    <col min="52" max="16384" width="11.375" style="4" customWidth="1"/>
  </cols>
  <sheetData>
    <row r="1" ht="15" customHeight="1"/>
    <row r="2" spans="1:10" ht="22.5">
      <c r="A2" s="79" t="s">
        <v>16</v>
      </c>
      <c r="B2" s="79"/>
      <c r="C2" s="79"/>
      <c r="D2" s="79"/>
      <c r="E2" s="79"/>
      <c r="F2" s="79"/>
      <c r="G2" s="79"/>
      <c r="H2" s="80"/>
      <c r="I2" s="80"/>
      <c r="J2" s="59"/>
    </row>
    <row r="3" spans="1:10" ht="15.75" customHeight="1">
      <c r="A3" s="81" t="s">
        <v>0</v>
      </c>
      <c r="B3" s="81"/>
      <c r="C3" s="81"/>
      <c r="D3" s="81"/>
      <c r="E3" s="81"/>
      <c r="F3" s="81"/>
      <c r="G3" s="81"/>
      <c r="H3" s="80"/>
      <c r="I3" s="80"/>
      <c r="J3" s="59"/>
    </row>
    <row r="4" ht="6.75" customHeight="1">
      <c r="F4" s="7"/>
    </row>
    <row r="5" ht="13.5" thickBot="1">
      <c r="F5" s="7"/>
    </row>
    <row r="6" spans="1:44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39</v>
      </c>
      <c r="G6" s="9">
        <v>2016</v>
      </c>
      <c r="H6" s="9">
        <v>2017</v>
      </c>
      <c r="I6" s="9">
        <v>2018</v>
      </c>
      <c r="J6" s="8">
        <v>2019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s="1" customFormat="1" ht="15">
      <c r="A7" s="10" t="s">
        <v>2</v>
      </c>
      <c r="B7" s="11">
        <v>0.8</v>
      </c>
      <c r="C7" s="11">
        <v>0.88</v>
      </c>
      <c r="D7" s="11">
        <v>0.91</v>
      </c>
      <c r="E7" s="11">
        <v>0.82</v>
      </c>
      <c r="F7" s="11">
        <v>0.95</v>
      </c>
      <c r="G7" s="11">
        <v>0.96</v>
      </c>
      <c r="H7" s="11">
        <v>0.904</v>
      </c>
      <c r="I7" s="11">
        <v>0.932</v>
      </c>
      <c r="J7" s="12">
        <v>0.9078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ht="15" customHeight="1">
      <c r="D8" s="13" t="s">
        <v>38</v>
      </c>
    </row>
    <row r="9" ht="15" customHeight="1"/>
    <row r="10" spans="1:9" ht="18.75">
      <c r="A10" s="82" t="s">
        <v>3</v>
      </c>
      <c r="B10" s="82"/>
      <c r="C10" s="82"/>
      <c r="D10" s="82"/>
      <c r="E10" s="82"/>
      <c r="F10" s="82"/>
      <c r="G10" s="82"/>
      <c r="H10" s="78"/>
      <c r="I10" s="78"/>
    </row>
    <row r="11" spans="1:10" ht="12" customHeight="1" thickBot="1">
      <c r="A11" s="88"/>
      <c r="B11" s="88"/>
      <c r="C11" s="88"/>
      <c r="D11" s="88"/>
      <c r="E11" s="88"/>
      <c r="F11" s="88"/>
      <c r="G11" s="88"/>
      <c r="H11" s="14"/>
      <c r="J11" s="100"/>
    </row>
    <row r="12" spans="2:43" s="1" customFormat="1" ht="15.75" thickBot="1">
      <c r="B12" s="83" t="s">
        <v>4</v>
      </c>
      <c r="C12" s="84"/>
      <c r="D12" s="85"/>
      <c r="E12" s="83" t="s">
        <v>5</v>
      </c>
      <c r="F12" s="86"/>
      <c r="G12" s="87"/>
      <c r="H12" s="15" t="s">
        <v>6</v>
      </c>
      <c r="I12" s="101" t="s">
        <v>7</v>
      </c>
      <c r="J12" s="10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1" customFormat="1" ht="15.75" thickBot="1">
      <c r="A13" s="16"/>
      <c r="B13" s="17" t="s">
        <v>8</v>
      </c>
      <c r="C13" s="18" t="s">
        <v>9</v>
      </c>
      <c r="D13" s="19" t="s">
        <v>10</v>
      </c>
      <c r="E13" s="20" t="s">
        <v>8</v>
      </c>
      <c r="F13" s="18" t="s">
        <v>9</v>
      </c>
      <c r="G13" s="19" t="s">
        <v>10</v>
      </c>
      <c r="H13" s="21" t="s">
        <v>11</v>
      </c>
      <c r="I13" s="103" t="s">
        <v>12</v>
      </c>
      <c r="J13" s="103" t="s">
        <v>13</v>
      </c>
      <c r="K13" s="3"/>
      <c r="L13" s="3"/>
      <c r="M13" s="3"/>
      <c r="N13" s="3"/>
      <c r="O13" s="3"/>
      <c r="P13" s="3"/>
      <c r="Q13" s="3"/>
      <c r="R13" s="3"/>
      <c r="S13" s="3"/>
      <c r="T13" s="60"/>
      <c r="U13" s="3"/>
      <c r="V13" s="3"/>
      <c r="W13" s="3"/>
      <c r="X13" s="60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s="1" customFormat="1" ht="15">
      <c r="A14" s="23">
        <v>2010</v>
      </c>
      <c r="B14" s="24">
        <v>0.6</v>
      </c>
      <c r="C14" s="25">
        <v>0.7042</v>
      </c>
      <c r="D14" s="26">
        <v>0.076</v>
      </c>
      <c r="E14" s="24">
        <v>0.6</v>
      </c>
      <c r="F14" s="25">
        <v>0.7547</v>
      </c>
      <c r="G14" s="26">
        <v>0.202</v>
      </c>
      <c r="H14" s="27" t="s">
        <v>14</v>
      </c>
      <c r="I14" s="90">
        <v>0.67</v>
      </c>
      <c r="J14" s="90">
        <v>0.651</v>
      </c>
      <c r="K14" s="3"/>
      <c r="L14" s="3"/>
      <c r="M14" s="3"/>
      <c r="N14" s="3"/>
      <c r="O14" s="3"/>
      <c r="P14" s="3"/>
      <c r="Q14" s="3"/>
      <c r="R14" s="3"/>
      <c r="S14" s="61"/>
      <c r="T14" s="3"/>
      <c r="U14" s="3"/>
      <c r="V14" s="3"/>
      <c r="W14" s="61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s="1" customFormat="1" ht="15">
      <c r="A15" s="23">
        <v>2011</v>
      </c>
      <c r="B15" s="24">
        <v>0.6</v>
      </c>
      <c r="C15" s="25">
        <v>0.7845</v>
      </c>
      <c r="D15" s="26">
        <f aca="true" t="shared" si="0" ref="D15:D22">(C15-C14)/C14</f>
        <v>0.1140301050837829</v>
      </c>
      <c r="E15" s="24">
        <v>0.6</v>
      </c>
      <c r="F15" s="25">
        <v>0.7965</v>
      </c>
      <c r="G15" s="26">
        <f aca="true" t="shared" si="1" ref="G15:G22">(F15-F14)/F14</f>
        <v>0.055386246190539216</v>
      </c>
      <c r="H15" s="27" t="s">
        <v>14</v>
      </c>
      <c r="I15" s="90">
        <v>0.695</v>
      </c>
      <c r="J15" s="90">
        <v>0.666</v>
      </c>
      <c r="K15" s="3"/>
      <c r="L15" s="3"/>
      <c r="M15" s="3"/>
      <c r="N15" s="3"/>
      <c r="O15" s="3"/>
      <c r="P15" s="3"/>
      <c r="Q15" s="3"/>
      <c r="R15" s="3"/>
      <c r="S15" s="61"/>
      <c r="T15" s="3"/>
      <c r="U15" s="3"/>
      <c r="V15" s="3"/>
      <c r="W15" s="61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1" customFormat="1" ht="15">
      <c r="A16" s="23">
        <v>2012</v>
      </c>
      <c r="B16" s="24">
        <v>0.6</v>
      </c>
      <c r="C16" s="25">
        <v>0.7835</v>
      </c>
      <c r="D16" s="26">
        <f t="shared" si="0"/>
        <v>-0.0012746972594008935</v>
      </c>
      <c r="E16" s="24">
        <v>0.6</v>
      </c>
      <c r="F16" s="25">
        <v>0.7877</v>
      </c>
      <c r="G16" s="26">
        <f t="shared" si="1"/>
        <v>-0.011048336472065323</v>
      </c>
      <c r="H16" s="27" t="s">
        <v>14</v>
      </c>
      <c r="I16" s="90">
        <v>0.6939</v>
      </c>
      <c r="J16" s="90">
        <v>0.6664</v>
      </c>
      <c r="K16" s="3"/>
      <c r="L16" s="3"/>
      <c r="M16" s="3"/>
      <c r="N16" s="3"/>
      <c r="O16" s="3"/>
      <c r="P16" s="3"/>
      <c r="Q16" s="3"/>
      <c r="R16" s="3"/>
      <c r="S16" s="61"/>
      <c r="T16" s="3"/>
      <c r="U16" s="3"/>
      <c r="V16" s="3"/>
      <c r="W16" s="61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s="1" customFormat="1" ht="15">
      <c r="A17" s="23">
        <v>2013</v>
      </c>
      <c r="B17" s="24">
        <v>0.6</v>
      </c>
      <c r="C17" s="25">
        <v>0.7873</v>
      </c>
      <c r="D17" s="26">
        <f t="shared" si="0"/>
        <v>0.004850031908104692</v>
      </c>
      <c r="E17" s="24">
        <v>0.6</v>
      </c>
      <c r="F17" s="25">
        <v>0.7864</v>
      </c>
      <c r="G17" s="26">
        <f t="shared" si="1"/>
        <v>-0.001650374508061404</v>
      </c>
      <c r="H17" s="27" t="s">
        <v>14</v>
      </c>
      <c r="I17" s="90">
        <v>0.7081</v>
      </c>
      <c r="J17" s="90">
        <v>0.6741</v>
      </c>
      <c r="K17" s="3"/>
      <c r="L17" s="3"/>
      <c r="M17" s="3"/>
      <c r="N17" s="3"/>
      <c r="O17" s="3"/>
      <c r="P17" s="3"/>
      <c r="Q17" s="3"/>
      <c r="R17" s="3"/>
      <c r="S17" s="61"/>
      <c r="T17" s="3"/>
      <c r="U17" s="3"/>
      <c r="V17" s="3"/>
      <c r="W17" s="61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1" customFormat="1" ht="15">
      <c r="A18" s="69">
        <v>2015</v>
      </c>
      <c r="B18" s="24">
        <v>0.6</v>
      </c>
      <c r="C18" s="25">
        <v>0.7463</v>
      </c>
      <c r="D18" s="26">
        <f t="shared" si="0"/>
        <v>-0.052076717896608705</v>
      </c>
      <c r="E18" s="24">
        <v>0.6</v>
      </c>
      <c r="F18" s="25">
        <v>0.7383</v>
      </c>
      <c r="G18" s="26">
        <f t="shared" si="1"/>
        <v>-0.06116480162767044</v>
      </c>
      <c r="H18" s="27" t="s">
        <v>14</v>
      </c>
      <c r="I18" s="90">
        <v>0.7083</v>
      </c>
      <c r="J18" s="90">
        <v>0.668</v>
      </c>
      <c r="K18" s="3"/>
      <c r="L18" s="3"/>
      <c r="M18" s="3"/>
      <c r="N18" s="3"/>
      <c r="O18" s="3"/>
      <c r="P18" s="3"/>
      <c r="Q18" s="3"/>
      <c r="R18" s="3"/>
      <c r="S18" s="61"/>
      <c r="T18" s="3"/>
      <c r="U18" s="3"/>
      <c r="V18" s="3"/>
      <c r="W18" s="61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31" customFormat="1" ht="15">
      <c r="A19" s="69">
        <v>2016</v>
      </c>
      <c r="B19" s="24">
        <v>0.6</v>
      </c>
      <c r="C19" s="25">
        <v>0.7567</v>
      </c>
      <c r="D19" s="26">
        <f t="shared" si="0"/>
        <v>0.013935414712582174</v>
      </c>
      <c r="E19" s="24">
        <v>0.6</v>
      </c>
      <c r="F19" s="25">
        <v>0.735</v>
      </c>
      <c r="G19" s="26">
        <f t="shared" si="1"/>
        <v>-0.004469727752945916</v>
      </c>
      <c r="H19" s="27" t="s">
        <v>14</v>
      </c>
      <c r="I19" s="90">
        <v>0.7158</v>
      </c>
      <c r="J19" s="90">
        <v>0.6789</v>
      </c>
      <c r="K19" s="60"/>
      <c r="L19" s="60"/>
      <c r="M19" s="60"/>
      <c r="N19" s="60"/>
      <c r="O19" s="60"/>
      <c r="P19" s="60"/>
      <c r="Q19" s="60"/>
      <c r="R19" s="60"/>
      <c r="S19" s="62"/>
      <c r="T19" s="60"/>
      <c r="U19" s="60"/>
      <c r="V19" s="60"/>
      <c r="W19" s="62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</row>
    <row r="20" spans="1:43" s="1" customFormat="1" ht="15">
      <c r="A20" s="69">
        <v>2017</v>
      </c>
      <c r="B20" s="24">
        <v>0.6</v>
      </c>
      <c r="C20" s="25">
        <v>0.823</v>
      </c>
      <c r="D20" s="26">
        <f t="shared" si="0"/>
        <v>0.08761728558213283</v>
      </c>
      <c r="E20" s="24">
        <v>0.6</v>
      </c>
      <c r="F20" s="25">
        <v>0.797</v>
      </c>
      <c r="G20" s="26">
        <f t="shared" si="1"/>
        <v>0.08435374149659872</v>
      </c>
      <c r="H20" s="27" t="s">
        <v>14</v>
      </c>
      <c r="I20" s="104">
        <v>0.7517</v>
      </c>
      <c r="J20" s="104">
        <v>0.7189</v>
      </c>
      <c r="K20" s="3"/>
      <c r="L20" s="3"/>
      <c r="M20" s="3"/>
      <c r="N20" s="3"/>
      <c r="O20" s="3"/>
      <c r="P20" s="3"/>
      <c r="Q20" s="3"/>
      <c r="R20" s="3"/>
      <c r="S20" s="61"/>
      <c r="T20" s="60"/>
      <c r="U20" s="3"/>
      <c r="V20" s="3"/>
      <c r="W20" s="61"/>
      <c r="X20" s="60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25" ht="15.75" thickBot="1">
      <c r="A21" s="69">
        <v>2018</v>
      </c>
      <c r="B21" s="92">
        <v>0.6</v>
      </c>
      <c r="C21" s="93">
        <v>0.7463</v>
      </c>
      <c r="D21" s="94">
        <f t="shared" si="0"/>
        <v>-0.09319562575941676</v>
      </c>
      <c r="E21" s="92">
        <v>0.6</v>
      </c>
      <c r="F21" s="93">
        <v>0.7183</v>
      </c>
      <c r="G21" s="94">
        <f t="shared" si="1"/>
        <v>-0.09874529485570889</v>
      </c>
      <c r="H21" s="27" t="s">
        <v>14</v>
      </c>
      <c r="I21" s="90">
        <v>0.7593</v>
      </c>
      <c r="J21" s="104">
        <v>0.7154</v>
      </c>
      <c r="T21" s="63"/>
      <c r="U21" s="64"/>
      <c r="X21" s="63"/>
      <c r="Y21" s="64"/>
    </row>
    <row r="22" spans="1:44" s="99" customFormat="1" ht="15" thickBot="1">
      <c r="A22" s="68">
        <v>2019</v>
      </c>
      <c r="B22" s="95">
        <v>0.6</v>
      </c>
      <c r="C22" s="96">
        <v>0.7432</v>
      </c>
      <c r="D22" s="97">
        <f t="shared" si="0"/>
        <v>-0.004153825539327337</v>
      </c>
      <c r="E22" s="98">
        <v>0.6</v>
      </c>
      <c r="F22" s="96">
        <v>0.6697</v>
      </c>
      <c r="G22" s="97">
        <f t="shared" si="1"/>
        <v>-0.06765975219267727</v>
      </c>
      <c r="H22" s="29" t="s">
        <v>14</v>
      </c>
      <c r="I22" s="91">
        <v>0.7365</v>
      </c>
      <c r="J22" s="105">
        <v>0.6923</v>
      </c>
      <c r="K22" s="64"/>
      <c r="L22" s="64"/>
      <c r="M22" s="64"/>
      <c r="N22" s="64"/>
      <c r="O22" s="64"/>
      <c r="P22" s="64"/>
      <c r="Q22" s="64"/>
      <c r="R22" s="64"/>
      <c r="S22" s="64"/>
      <c r="T22" s="63"/>
      <c r="U22" s="64"/>
      <c r="V22" s="64"/>
      <c r="W22" s="64"/>
      <c r="X22" s="63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</row>
    <row r="23" spans="20:25" ht="12">
      <c r="T23" s="63"/>
      <c r="U23" s="64"/>
      <c r="X23" s="63"/>
      <c r="Y23" s="64"/>
    </row>
    <row r="24" spans="20:25" ht="12">
      <c r="T24" s="63"/>
      <c r="U24" s="64"/>
      <c r="X24" s="63"/>
      <c r="Y24" s="64"/>
    </row>
    <row r="25" spans="20:25" ht="12">
      <c r="T25" s="63"/>
      <c r="U25" s="64"/>
      <c r="X25" s="63"/>
      <c r="Y25" s="64"/>
    </row>
    <row r="26" spans="20:25" ht="12">
      <c r="T26" s="63"/>
      <c r="U26" s="64"/>
      <c r="X26" s="63"/>
      <c r="Y26" s="64"/>
    </row>
    <row r="27" spans="20:25" ht="12">
      <c r="T27" s="63"/>
      <c r="U27" s="64"/>
      <c r="X27" s="63"/>
      <c r="Y27" s="64"/>
    </row>
    <row r="28" spans="20:25" ht="12">
      <c r="T28" s="63"/>
      <c r="U28" s="64"/>
      <c r="X28" s="63"/>
      <c r="Y28" s="64"/>
    </row>
    <row r="29" spans="20:25" ht="12">
      <c r="T29" s="63"/>
      <c r="U29" s="64"/>
      <c r="X29" s="63"/>
      <c r="Y29" s="64"/>
    </row>
    <row r="30" spans="12:13" ht="12">
      <c r="L30" s="64"/>
      <c r="M30" s="64"/>
    </row>
    <row r="32" ht="12">
      <c r="W32" s="65"/>
    </row>
    <row r="33" ht="12">
      <c r="W33" s="65"/>
    </row>
    <row r="34" ht="12">
      <c r="W34" s="65"/>
    </row>
    <row r="35" ht="12">
      <c r="W35" s="65"/>
    </row>
    <row r="36" ht="12">
      <c r="W36" s="65"/>
    </row>
    <row r="37" ht="12">
      <c r="W37" s="65"/>
    </row>
    <row r="54" ht="12" customHeight="1"/>
    <row r="55" spans="1:9" ht="18.75" customHeight="1">
      <c r="A55" s="77" t="s">
        <v>17</v>
      </c>
      <c r="B55" s="77"/>
      <c r="C55" s="77"/>
      <c r="D55" s="77"/>
      <c r="E55" s="77"/>
      <c r="F55" s="77"/>
      <c r="G55" s="77"/>
      <c r="H55" s="78"/>
      <c r="I55" s="78"/>
    </row>
    <row r="56" ht="12.75" thickBot="1"/>
    <row r="57" spans="2:42" s="7" customFormat="1" ht="13.5" customHeight="1" thickBot="1">
      <c r="B57" s="74">
        <v>2015</v>
      </c>
      <c r="C57" s="75"/>
      <c r="D57" s="74">
        <v>2016</v>
      </c>
      <c r="E57" s="75"/>
      <c r="F57" s="74">
        <v>2017</v>
      </c>
      <c r="G57" s="75"/>
      <c r="H57" s="74">
        <v>2018</v>
      </c>
      <c r="I57" s="75"/>
      <c r="J57" s="74">
        <v>2019</v>
      </c>
      <c r="K57" s="75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</row>
    <row r="58" spans="1:42" s="7" customFormat="1" ht="13.5" thickBot="1">
      <c r="A58" s="70" t="s">
        <v>18</v>
      </c>
      <c r="B58" s="36" t="s">
        <v>19</v>
      </c>
      <c r="C58" s="19" t="s">
        <v>20</v>
      </c>
      <c r="D58" s="36" t="s">
        <v>19</v>
      </c>
      <c r="E58" s="19" t="s">
        <v>20</v>
      </c>
      <c r="F58" s="36" t="s">
        <v>19</v>
      </c>
      <c r="G58" s="19" t="s">
        <v>20</v>
      </c>
      <c r="H58" s="36" t="s">
        <v>19</v>
      </c>
      <c r="I58" s="19" t="s">
        <v>20</v>
      </c>
      <c r="J58" s="36" t="s">
        <v>19</v>
      </c>
      <c r="K58" s="19" t="s">
        <v>20</v>
      </c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</row>
    <row r="59" spans="1:42" s="7" customFormat="1" ht="12.75">
      <c r="A59" s="40" t="s">
        <v>21</v>
      </c>
      <c r="B59" s="37">
        <v>1020.5</v>
      </c>
      <c r="C59" s="38">
        <f>B59/B69</f>
        <v>0.7462522851919561</v>
      </c>
      <c r="D59" s="37">
        <v>1062</v>
      </c>
      <c r="E59" s="38">
        <f>D59/D69</f>
        <v>0.7566797292483078</v>
      </c>
      <c r="F59" s="37">
        <v>893.3</v>
      </c>
      <c r="G59" s="38">
        <f>F59/F69</f>
        <v>0.777120487168334</v>
      </c>
      <c r="H59" s="37">
        <v>808.24</v>
      </c>
      <c r="I59" s="38">
        <f>H59/H69</f>
        <v>0.7462973222530009</v>
      </c>
      <c r="J59" s="37">
        <v>719.44</v>
      </c>
      <c r="K59" s="38">
        <f>J59/J69</f>
        <v>0.7432231404958678</v>
      </c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</row>
    <row r="60" spans="1:42" s="7" customFormat="1" ht="12.75">
      <c r="A60" s="40" t="s">
        <v>27</v>
      </c>
      <c r="B60" s="41">
        <v>50.5</v>
      </c>
      <c r="C60" s="42">
        <f>B60/B69</f>
        <v>0.03692870201096892</v>
      </c>
      <c r="D60" s="41">
        <v>58.5</v>
      </c>
      <c r="E60" s="42">
        <f>D60/D69</f>
        <v>0.04168151050944068</v>
      </c>
      <c r="F60" s="41">
        <v>36.7</v>
      </c>
      <c r="G60" s="42">
        <f>F60/F69</f>
        <v>0.03192692474989126</v>
      </c>
      <c r="H60" s="41">
        <v>51.75999999999999</v>
      </c>
      <c r="I60" s="42">
        <f>H60/H69</f>
        <v>0.04779316712834718</v>
      </c>
      <c r="J60" s="41">
        <v>28.56</v>
      </c>
      <c r="K60" s="42">
        <f>J60/J69</f>
        <v>0.029504132231404957</v>
      </c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</row>
    <row r="61" spans="1:42" s="7" customFormat="1" ht="12.75">
      <c r="A61" s="40" t="s">
        <v>24</v>
      </c>
      <c r="B61" s="41">
        <v>7</v>
      </c>
      <c r="C61" s="42">
        <f>B61/B69</f>
        <v>0.005118829981718464</v>
      </c>
      <c r="D61" s="41">
        <v>2</v>
      </c>
      <c r="E61" s="42">
        <f>D61/D69</f>
        <v>0.0014250089063056644</v>
      </c>
      <c r="F61" s="41">
        <v>4</v>
      </c>
      <c r="G61" s="42">
        <f>F61/F69</f>
        <v>0.0034797738147020443</v>
      </c>
      <c r="H61" s="41">
        <v>6</v>
      </c>
      <c r="I61" s="42">
        <f>H61/H69</f>
        <v>0.00554016620498615</v>
      </c>
      <c r="J61" s="41">
        <v>5</v>
      </c>
      <c r="K61" s="42">
        <f>J61/J69</f>
        <v>0.005165289256198347</v>
      </c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</row>
    <row r="62" spans="1:42" s="7" customFormat="1" ht="12.75">
      <c r="A62" s="40" t="s">
        <v>22</v>
      </c>
      <c r="B62" s="41">
        <v>28</v>
      </c>
      <c r="C62" s="42">
        <f>B62/B69</f>
        <v>0.020475319926873858</v>
      </c>
      <c r="D62" s="41">
        <v>23</v>
      </c>
      <c r="E62" s="42">
        <f>D62/D69</f>
        <v>0.016387602422515142</v>
      </c>
      <c r="F62" s="41">
        <v>34</v>
      </c>
      <c r="G62" s="42">
        <f>F62/F69</f>
        <v>0.02957807742496738</v>
      </c>
      <c r="H62" s="41">
        <v>14</v>
      </c>
      <c r="I62" s="42">
        <f>H62/H69</f>
        <v>0.012927054478301015</v>
      </c>
      <c r="J62" s="41">
        <v>32</v>
      </c>
      <c r="K62" s="42">
        <f>J62/J69</f>
        <v>0.03305785123966942</v>
      </c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</row>
    <row r="63" spans="1:42" s="7" customFormat="1" ht="12.75">
      <c r="A63" s="40" t="s">
        <v>23</v>
      </c>
      <c r="B63" s="41">
        <v>152</v>
      </c>
      <c r="C63" s="42">
        <f>B63/B69</f>
        <v>0.11115173674588666</v>
      </c>
      <c r="D63" s="41">
        <v>145</v>
      </c>
      <c r="E63" s="42">
        <f>D63/D69</f>
        <v>0.10331314570716067</v>
      </c>
      <c r="F63" s="41">
        <v>89</v>
      </c>
      <c r="G63" s="42">
        <f>F63/F69</f>
        <v>0.07742496737712048</v>
      </c>
      <c r="H63" s="41">
        <v>134</v>
      </c>
      <c r="I63" s="42">
        <f>H63/H69</f>
        <v>0.123730378578024</v>
      </c>
      <c r="J63" s="41">
        <v>88</v>
      </c>
      <c r="K63" s="42">
        <f>J63/J69</f>
        <v>0.09090909090909091</v>
      </c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</row>
    <row r="64" spans="1:42" s="7" customFormat="1" ht="12.75" customHeight="1">
      <c r="A64" s="43" t="s">
        <v>29</v>
      </c>
      <c r="B64" s="41">
        <v>27.5</v>
      </c>
      <c r="C64" s="42">
        <f>B64/B69</f>
        <v>0.02010968921389397</v>
      </c>
      <c r="D64" s="41">
        <v>37.5</v>
      </c>
      <c r="E64" s="42">
        <f>D64/D69</f>
        <v>0.026718916993231208</v>
      </c>
      <c r="F64" s="41">
        <v>25.5</v>
      </c>
      <c r="G64" s="42">
        <f>F64/F69</f>
        <v>0.02218355806872553</v>
      </c>
      <c r="H64" s="41"/>
      <c r="I64" s="42">
        <f>H64/H69</f>
        <v>0</v>
      </c>
      <c r="J64" s="41">
        <v>23</v>
      </c>
      <c r="K64" s="42">
        <f>J64/J69</f>
        <v>0.023760330578512397</v>
      </c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</row>
    <row r="65" spans="1:44" ht="12.75">
      <c r="A65" s="40" t="s">
        <v>32</v>
      </c>
      <c r="B65" s="41">
        <v>40</v>
      </c>
      <c r="C65" s="42">
        <f>B65/B69</f>
        <v>0.029250457038391225</v>
      </c>
      <c r="D65" s="41">
        <v>33</v>
      </c>
      <c r="E65" s="42">
        <f>D65/D69</f>
        <v>0.023512646954043464</v>
      </c>
      <c r="F65" s="41">
        <v>32</v>
      </c>
      <c r="G65" s="42">
        <f>F65/F69</f>
        <v>0.027838190517616355</v>
      </c>
      <c r="H65" s="41">
        <v>27</v>
      </c>
      <c r="I65" s="42">
        <f>H65/H69</f>
        <v>0.024930747922437674</v>
      </c>
      <c r="J65" s="41">
        <v>29</v>
      </c>
      <c r="K65" s="42">
        <f>J65/J69</f>
        <v>0.029958677685950414</v>
      </c>
      <c r="AQ65" s="4"/>
      <c r="AR65" s="4"/>
    </row>
    <row r="66" spans="1:42" s="7" customFormat="1" ht="12.75">
      <c r="A66" s="40" t="s">
        <v>28</v>
      </c>
      <c r="B66" s="41">
        <v>38</v>
      </c>
      <c r="C66" s="42">
        <f>B66/B69</f>
        <v>0.027787934186471665</v>
      </c>
      <c r="D66" s="41">
        <v>35.5</v>
      </c>
      <c r="E66" s="42">
        <f>D66/D69</f>
        <v>0.025293908086925544</v>
      </c>
      <c r="F66" s="41">
        <v>24</v>
      </c>
      <c r="G66" s="42">
        <f>F66/F69</f>
        <v>0.020878642888212267</v>
      </c>
      <c r="H66" s="41">
        <v>40</v>
      </c>
      <c r="I66" s="42">
        <f>H66/H69</f>
        <v>0.03693444136657433</v>
      </c>
      <c r="J66" s="41">
        <v>38</v>
      </c>
      <c r="K66" s="42">
        <f>J66/J69</f>
        <v>0.03925619834710744</v>
      </c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</row>
    <row r="67" spans="1:42" s="7" customFormat="1" ht="12.75">
      <c r="A67" s="40" t="s">
        <v>26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</row>
    <row r="68" spans="1:42" s="7" customFormat="1" ht="12.75">
      <c r="A68" s="40" t="s">
        <v>25</v>
      </c>
      <c r="B68" s="41">
        <v>4</v>
      </c>
      <c r="C68" s="42">
        <f>B68/B69</f>
        <v>0.0029250457038391227</v>
      </c>
      <c r="D68" s="41">
        <v>7</v>
      </c>
      <c r="E68" s="42">
        <f>D68/D69</f>
        <v>0.004987531172069825</v>
      </c>
      <c r="F68" s="41">
        <v>11</v>
      </c>
      <c r="G68" s="42">
        <f>F68/F69</f>
        <v>0.009569377990430622</v>
      </c>
      <c r="H68" s="41">
        <v>2</v>
      </c>
      <c r="I68" s="42">
        <f>H68/H69</f>
        <v>0.0018467220683287165</v>
      </c>
      <c r="J68" s="41">
        <v>5</v>
      </c>
      <c r="K68" s="42">
        <f>J68/J69</f>
        <v>0.005165289256198347</v>
      </c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</row>
    <row r="69" spans="1:42" s="7" customFormat="1" ht="13.5" thickBot="1">
      <c r="A69" s="40" t="s">
        <v>30</v>
      </c>
      <c r="B69" s="71">
        <f>SUM(B59:B68)</f>
        <v>1367.5</v>
      </c>
      <c r="C69" s="72">
        <f>SUM(C59:C68)</f>
        <v>0.9999999999999999</v>
      </c>
      <c r="D69" s="71">
        <f>SUM(D59:D68)</f>
        <v>1403.5</v>
      </c>
      <c r="E69" s="72">
        <f>SUM(E59:E68)</f>
        <v>1</v>
      </c>
      <c r="F69" s="71">
        <f>SUM(F59:F68)</f>
        <v>1149.5</v>
      </c>
      <c r="G69" s="72">
        <f>SUM(G59:G68)</f>
        <v>1</v>
      </c>
      <c r="H69" s="71">
        <f>SUM(H59:H68)</f>
        <v>1083</v>
      </c>
      <c r="I69" s="72">
        <f>SUM(I59:I68)</f>
        <v>0.9999999999999999</v>
      </c>
      <c r="J69" s="71">
        <f>SUM(J59:J68)</f>
        <v>968</v>
      </c>
      <c r="K69" s="72">
        <f>SUM(K59:K68)</f>
        <v>0.9999999999999999</v>
      </c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</row>
    <row r="70" spans="1:44" s="7" customFormat="1" ht="12.75">
      <c r="A70" s="44"/>
      <c r="B70" s="45"/>
      <c r="C70" s="46"/>
      <c r="D70" s="47"/>
      <c r="E70" s="39"/>
      <c r="F70" s="47"/>
      <c r="G70" s="39"/>
      <c r="H70" s="39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</row>
    <row r="71" spans="1:44" s="7" customFormat="1" ht="12.75">
      <c r="A71" s="44"/>
      <c r="B71" s="45"/>
      <c r="C71" s="46"/>
      <c r="D71" s="47"/>
      <c r="E71" s="39"/>
      <c r="F71" s="47"/>
      <c r="G71" s="39"/>
      <c r="H71" s="39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</row>
    <row r="72" spans="1:44" s="7" customFormat="1" ht="12.75">
      <c r="A72" s="44"/>
      <c r="B72" s="45"/>
      <c r="C72" s="46"/>
      <c r="D72" s="47"/>
      <c r="E72" s="39"/>
      <c r="F72" s="47"/>
      <c r="G72" s="39"/>
      <c r="H72" s="39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</row>
    <row r="73" spans="1:44" s="7" customFormat="1" ht="12.75">
      <c r="A73" s="44"/>
      <c r="B73" s="45"/>
      <c r="C73" s="46"/>
      <c r="D73" s="47"/>
      <c r="E73" s="39"/>
      <c r="F73" s="47"/>
      <c r="G73" s="39"/>
      <c r="H73" s="39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</row>
    <row r="74" spans="1:44" s="7" customFormat="1" ht="12.75">
      <c r="A74" s="44"/>
      <c r="B74" s="45"/>
      <c r="C74" s="46"/>
      <c r="D74" s="47"/>
      <c r="E74" s="39"/>
      <c r="F74" s="47"/>
      <c r="G74" s="39"/>
      <c r="H74" s="39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</row>
    <row r="75" spans="1:44" s="7" customFormat="1" ht="12.75">
      <c r="A75" s="44"/>
      <c r="B75" s="45"/>
      <c r="C75" s="46"/>
      <c r="D75" s="47"/>
      <c r="E75" s="39"/>
      <c r="F75" s="47"/>
      <c r="G75" s="39"/>
      <c r="H75" s="39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</row>
    <row r="87" ht="12"/>
    <row r="88" ht="12"/>
    <row r="91" spans="1:9" ht="40.5" customHeight="1">
      <c r="A91" s="48"/>
      <c r="B91" s="76" t="s">
        <v>33</v>
      </c>
      <c r="C91" s="76"/>
      <c r="D91" s="76"/>
      <c r="E91" s="76"/>
      <c r="F91" s="76"/>
      <c r="G91" s="48"/>
      <c r="H91" s="49"/>
      <c r="I91" s="49"/>
    </row>
    <row r="92" ht="12.75" thickBot="1"/>
    <row r="93" spans="4:43" s="7" customFormat="1" ht="13.5" thickBot="1">
      <c r="D93" s="50">
        <v>2015</v>
      </c>
      <c r="E93" s="50">
        <v>2016</v>
      </c>
      <c r="F93" s="50">
        <v>2017</v>
      </c>
      <c r="G93" s="50">
        <v>2018</v>
      </c>
      <c r="H93" s="50">
        <v>2019</v>
      </c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</row>
    <row r="94" spans="2:43" s="7" customFormat="1" ht="12.75">
      <c r="B94" s="40" t="s">
        <v>27</v>
      </c>
      <c r="C94" s="51"/>
      <c r="D94" s="52">
        <v>34</v>
      </c>
      <c r="E94" s="53">
        <v>39</v>
      </c>
      <c r="F94" s="53">
        <v>28</v>
      </c>
      <c r="G94" s="53">
        <v>23</v>
      </c>
      <c r="H94" s="53">
        <v>23</v>
      </c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</row>
    <row r="95" spans="2:43" s="7" customFormat="1" ht="12.75">
      <c r="B95" s="40" t="s">
        <v>24</v>
      </c>
      <c r="C95" s="54"/>
      <c r="D95" s="52">
        <v>13</v>
      </c>
      <c r="E95" s="53">
        <v>12</v>
      </c>
      <c r="F95" s="53">
        <v>12</v>
      </c>
      <c r="G95" s="53">
        <v>9</v>
      </c>
      <c r="H95" s="53">
        <v>11</v>
      </c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</row>
    <row r="96" spans="2:43" s="7" customFormat="1" ht="12.75">
      <c r="B96" s="40" t="s">
        <v>22</v>
      </c>
      <c r="C96" s="54"/>
      <c r="D96" s="52">
        <v>23</v>
      </c>
      <c r="E96" s="53">
        <v>17</v>
      </c>
      <c r="F96" s="53">
        <v>21</v>
      </c>
      <c r="G96" s="53">
        <v>33</v>
      </c>
      <c r="H96" s="53">
        <v>28</v>
      </c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</row>
    <row r="97" spans="2:43" s="7" customFormat="1" ht="12.75">
      <c r="B97" s="40" t="s">
        <v>23</v>
      </c>
      <c r="C97" s="54"/>
      <c r="D97" s="52">
        <v>45</v>
      </c>
      <c r="E97" s="53">
        <v>49</v>
      </c>
      <c r="F97" s="53">
        <v>33</v>
      </c>
      <c r="G97" s="53">
        <v>33</v>
      </c>
      <c r="H97" s="53">
        <v>34</v>
      </c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</row>
    <row r="98" spans="2:43" s="7" customFormat="1" ht="12.75" customHeight="1">
      <c r="B98" s="43" t="s">
        <v>29</v>
      </c>
      <c r="C98" s="54"/>
      <c r="D98" s="52">
        <v>124</v>
      </c>
      <c r="E98" s="53">
        <v>116</v>
      </c>
      <c r="F98" s="53">
        <v>90</v>
      </c>
      <c r="G98" s="53">
        <v>94</v>
      </c>
      <c r="H98" s="53">
        <v>80</v>
      </c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</row>
    <row r="99" spans="2:43" s="7" customFormat="1" ht="12.75" customHeight="1">
      <c r="B99" s="43" t="s">
        <v>32</v>
      </c>
      <c r="C99" s="54"/>
      <c r="D99" s="52">
        <v>64</v>
      </c>
      <c r="E99" s="53">
        <v>62</v>
      </c>
      <c r="F99" s="53">
        <v>43</v>
      </c>
      <c r="G99" s="53"/>
      <c r="H99" s="53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</row>
    <row r="100" spans="2:43" s="7" customFormat="1" ht="15" customHeight="1">
      <c r="B100" s="40" t="s">
        <v>31</v>
      </c>
      <c r="C100" s="54"/>
      <c r="D100" s="52">
        <v>183</v>
      </c>
      <c r="E100" s="53">
        <v>204</v>
      </c>
      <c r="F100" s="53">
        <v>157</v>
      </c>
      <c r="G100" s="53">
        <v>165</v>
      </c>
      <c r="H100" s="53">
        <v>138</v>
      </c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</row>
    <row r="101" spans="2:43" s="7" customFormat="1" ht="15" customHeight="1">
      <c r="B101" s="40" t="s">
        <v>26</v>
      </c>
      <c r="C101" s="54"/>
      <c r="D101" s="52">
        <v>17</v>
      </c>
      <c r="E101" s="53">
        <v>11</v>
      </c>
      <c r="F101" s="53">
        <v>13</v>
      </c>
      <c r="G101" s="53">
        <v>9</v>
      </c>
      <c r="H101" s="53">
        <v>11</v>
      </c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</row>
    <row r="102" spans="2:43" s="7" customFormat="1" ht="13.5" thickBot="1">
      <c r="B102" s="40" t="s">
        <v>25</v>
      </c>
      <c r="C102" s="51"/>
      <c r="D102" s="55">
        <v>6</v>
      </c>
      <c r="E102" s="56">
        <v>5</v>
      </c>
      <c r="F102" s="56">
        <v>5</v>
      </c>
      <c r="G102" s="56">
        <v>1</v>
      </c>
      <c r="H102" s="56">
        <v>5</v>
      </c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</row>
    <row r="105" spans="2:63" ht="18.75" customHeight="1">
      <c r="B105" s="76" t="s">
        <v>34</v>
      </c>
      <c r="C105" s="76"/>
      <c r="D105" s="76"/>
      <c r="E105" s="76"/>
      <c r="F105" s="76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10:63" ht="12"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7">
        <v>19.19</v>
      </c>
      <c r="D107" s="44" t="s">
        <v>35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67">
        <v>43.41</v>
      </c>
      <c r="D108" s="44" t="s">
        <v>36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</sheetData>
  <sheetProtection/>
  <mergeCells count="15">
    <mergeCell ref="F57:G57"/>
    <mergeCell ref="A2:I2"/>
    <mergeCell ref="A3:I3"/>
    <mergeCell ref="A10:I10"/>
    <mergeCell ref="A11:G11"/>
    <mergeCell ref="J57:K57"/>
    <mergeCell ref="B105:F105"/>
    <mergeCell ref="B12:D12"/>
    <mergeCell ref="E12:G12"/>
    <mergeCell ref="I12:J12"/>
    <mergeCell ref="B91:F91"/>
    <mergeCell ref="A55:I55"/>
    <mergeCell ref="H57:I57"/>
    <mergeCell ref="B57:C57"/>
    <mergeCell ref="D57:E57"/>
  </mergeCells>
  <printOptions horizontalCentered="1"/>
  <pageMargins left="0.76" right="0.41" top="0.68" bottom="0.5" header="0.5" footer="0"/>
  <pageSetup horizontalDpi="600" verticalDpi="600" orientation="portrait" r:id="rId2"/>
  <rowBreaks count="1" manualBreakCount="1">
    <brk id="5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2010-08-25T18:44:39Z</cp:lastPrinted>
  <dcterms:created xsi:type="dcterms:W3CDTF">2001-07-31T00:35:49Z</dcterms:created>
  <dcterms:modified xsi:type="dcterms:W3CDTF">2019-05-02T16:32:32Z</dcterms:modified>
  <cp:category/>
  <cp:version/>
  <cp:contentType/>
  <cp:contentStatus/>
</cp:coreProperties>
</file>