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6550" windowHeight="12060"/>
  </bookViews>
  <sheets>
    <sheet name="EarlyChildDev" sheetId="1" r:id="rId1"/>
  </sheets>
  <definedNames>
    <definedName name="_xlnm.Print_Area" localSheetId="0">EarlyChildDev!$A$1:$I$108</definedName>
  </definedNames>
  <calcPr calcId="152511"/>
</workbook>
</file>

<file path=xl/calcChain.xml><?xml version="1.0" encoding="utf-8"?>
<calcChain xmlns="http://schemas.openxmlformats.org/spreadsheetml/2006/main">
  <c r="G23" i="1" l="1"/>
  <c r="D23" i="1"/>
  <c r="J69" i="1"/>
  <c r="K62" i="1" s="1"/>
  <c r="K59" i="1" l="1"/>
  <c r="K63" i="1"/>
  <c r="K64" i="1"/>
  <c r="K65" i="1"/>
  <c r="K67" i="1"/>
  <c r="K66" i="1"/>
  <c r="K60" i="1"/>
  <c r="K68" i="1"/>
  <c r="K61" i="1"/>
  <c r="H69" i="1"/>
  <c r="I66" i="1" s="1"/>
  <c r="D22" i="1"/>
  <c r="G22" i="1"/>
  <c r="F69" i="1"/>
  <c r="G67" i="1" s="1"/>
  <c r="G21" i="1"/>
  <c r="D21" i="1"/>
  <c r="D69" i="1"/>
  <c r="E62" i="1" s="1"/>
  <c r="G20" i="1"/>
  <c r="D20" i="1"/>
  <c r="B69" i="1"/>
  <c r="C63" i="1" s="1"/>
  <c r="G18" i="1"/>
  <c r="G19" i="1"/>
  <c r="D18" i="1"/>
  <c r="D19" i="1"/>
  <c r="G17" i="1"/>
  <c r="G16" i="1"/>
  <c r="D17" i="1"/>
  <c r="D16" i="1"/>
  <c r="G15" i="1"/>
  <c r="D15" i="1"/>
  <c r="C64" i="1"/>
  <c r="C60" i="1"/>
  <c r="C61" i="1"/>
  <c r="I67" i="1"/>
  <c r="I60" i="1"/>
  <c r="I64" i="1"/>
  <c r="K69" i="1" l="1"/>
  <c r="C62" i="1"/>
  <c r="G68" i="1"/>
  <c r="I61" i="1"/>
  <c r="C67" i="1"/>
  <c r="C66" i="1"/>
  <c r="G66" i="1"/>
  <c r="G65" i="1"/>
  <c r="C68" i="1"/>
  <c r="G64" i="1"/>
  <c r="C59" i="1"/>
  <c r="I59" i="1"/>
  <c r="G62" i="1"/>
  <c r="C65" i="1"/>
  <c r="G61" i="1"/>
  <c r="I62" i="1"/>
  <c r="G60" i="1"/>
  <c r="G63" i="1"/>
  <c r="G59" i="1"/>
  <c r="E68" i="1"/>
  <c r="E60" i="1"/>
  <c r="E61" i="1"/>
  <c r="I63" i="1"/>
  <c r="E66" i="1"/>
  <c r="E59" i="1"/>
  <c r="E67" i="1"/>
  <c r="I65" i="1"/>
  <c r="E64" i="1"/>
  <c r="E63" i="1"/>
  <c r="I68" i="1"/>
  <c r="E65" i="1"/>
  <c r="G69" i="1" l="1"/>
  <c r="C69" i="1"/>
  <c r="I69" i="1"/>
  <c r="E69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<sst xmlns="http://schemas.openxmlformats.org/spreadsheetml/2006/main" count="66" uniqueCount="38">
  <si>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</si>
  <si>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</si>
  <si>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</si>
  <si>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</si>
  <si>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</si>
  <si>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</si>
  <si>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</si>
  <si>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</si>
  <si>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</si>
  <si>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</si>
  <si>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</si>
  <si>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</si>
  <si>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</si>
  <si>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</si>
  <si>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</si>
  <si>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</si>
  <si>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</si>
  <si>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</si>
  <si>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</si>
  <si>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</si>
  <si>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</si>
  <si>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</si>
  <si>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</si>
  <si>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</si>
  <si>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</si>
  <si>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</si>
  <si>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</si>
  <si>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</si>
  <si>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</si>
  <si>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</si>
  <si>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</si>
  <si>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</si>
  <si>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</si>
  <si>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Early Childhood Development - Central &amp; Indian School</t>
  </si>
  <si>
    <t>*Survey was not conducted in 2014.</t>
  </si>
  <si>
    <t>2015*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</si>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</sst>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37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40" applyNumberFormat="0" applyAlignment="0" applyProtection="0"/>
    <xf numFmtId="0" fontId="22" fillId="28" borderId="41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42" applyNumberFormat="0" applyFill="0" applyAlignment="0" applyProtection="0"/>
    <xf numFmtId="0" fontId="26" fillId="0" borderId="43" applyNumberFormat="0" applyFill="0" applyAlignment="0" applyProtection="0"/>
    <xf numFmtId="0" fontId="27" fillId="0" borderId="44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40" applyNumberFormat="0" applyAlignment="0" applyProtection="0"/>
    <xf numFmtId="0" fontId="29" fillId="0" borderId="45" applyNumberFormat="0" applyFill="0" applyAlignment="0" applyProtection="0"/>
    <xf numFmtId="0" fontId="30" fillId="31" borderId="0" applyNumberFormat="0" applyBorder="0" applyAlignment="0" applyProtection="0"/>
    <xf numFmtId="0" fontId="18" fillId="0" borderId="0"/>
    <xf numFmtId="0" fontId="18" fillId="32" borderId="46" applyNumberFormat="0" applyFont="0" applyAlignment="0" applyProtection="0"/>
    <xf numFmtId="0" fontId="31" fillId="27" borderId="47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8" applyNumberFormat="0" applyFill="0" applyAlignment="0" applyProtection="0"/>
    <xf numFmtId="0" fontId="34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4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4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164" fontId="2" fillId="0" borderId="10" xfId="42" applyNumberFormat="1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5" xfId="0" applyFont="1" applyBorder="1" applyAlignment="1">
      <alignment horizontal="center"/>
    </xf>
    <xf numFmtId="3" fontId="10" fillId="0" borderId="16" xfId="28" applyNumberFormat="1" applyFont="1" applyBorder="1"/>
    <xf numFmtId="164" fontId="10" fillId="0" borderId="17" xfId="42" applyNumberFormat="1" applyFont="1" applyBorder="1"/>
    <xf numFmtId="164" fontId="17" fillId="0" borderId="0" xfId="0" applyNumberFormat="1" applyFont="1" applyBorder="1"/>
    <xf numFmtId="0" fontId="10" fillId="0" borderId="18" xfId="0" applyFont="1" applyBorder="1"/>
    <xf numFmtId="3" fontId="10" fillId="0" borderId="19" xfId="28" applyNumberFormat="1" applyFont="1" applyBorder="1"/>
    <xf numFmtId="164" fontId="10" fillId="0" borderId="12" xfId="42" applyNumberFormat="1" applyFont="1" applyBorder="1"/>
    <xf numFmtId="0" fontId="10" fillId="0" borderId="18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4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0" xfId="42" applyNumberFormat="1" applyFont="1" applyBorder="1"/>
    <xf numFmtId="1" fontId="10" fillId="0" borderId="21" xfId="42" applyNumberFormat="1" applyFont="1" applyBorder="1" applyAlignment="1">
      <alignment horizontal="center"/>
    </xf>
    <xf numFmtId="1" fontId="10" fillId="0" borderId="22" xfId="42" applyNumberFormat="1" applyFont="1" applyBorder="1"/>
    <xf numFmtId="1" fontId="10" fillId="0" borderId="9" xfId="42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42" applyNumberFormat="1" applyFont="1" applyBorder="1"/>
    <xf numFmtId="1" fontId="10" fillId="0" borderId="25" xfId="42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164" fontId="2" fillId="0" borderId="0" xfId="42" applyNumberFormat="1" applyFont="1" applyAlignment="1">
      <alignment horizontal="center"/>
    </xf>
    <xf numFmtId="164" fontId="2" fillId="0" borderId="26" xfId="42" applyNumberFormat="1" applyFont="1" applyBorder="1" applyAlignment="1">
      <alignment horizontal="center"/>
    </xf>
    <xf numFmtId="164" fontId="11" fillId="0" borderId="15" xfId="42" applyNumberFormat="1" applyFont="1" applyBorder="1" applyAlignment="1">
      <alignment horizontal="center"/>
    </xf>
    <xf numFmtId="164" fontId="11" fillId="0" borderId="6" xfId="42" applyNumberFormat="1" applyFont="1" applyBorder="1" applyAlignment="1">
      <alignment horizontal="center"/>
    </xf>
    <xf numFmtId="164" fontId="11" fillId="0" borderId="7" xfId="42" applyNumberFormat="1" applyFont="1" applyBorder="1" applyAlignment="1">
      <alignment horizontal="center"/>
    </xf>
    <xf numFmtId="164" fontId="11" fillId="0" borderId="27" xfId="42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29" xfId="42" applyFont="1" applyBorder="1"/>
    <xf numFmtId="0" fontId="11" fillId="0" borderId="25" xfId="0" applyFont="1" applyBorder="1" applyAlignment="1">
      <alignment horizontal="center" vertical="center"/>
    </xf>
    <xf numFmtId="9" fontId="11" fillId="0" borderId="30" xfId="0" applyNumberFormat="1" applyFont="1" applyBorder="1"/>
    <xf numFmtId="0" fontId="2" fillId="0" borderId="18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0" fontId="35" fillId="0" borderId="0" xfId="0" applyNumberFormat="1" applyFont="1" applyAlignment="1">
      <alignment horizontal="center" vertical="center" wrapText="1"/>
    </xf>
    <xf numFmtId="0" fontId="2" fillId="0" borderId="32" xfId="0" applyFont="1" applyBorder="1" applyAlignment="1">
      <alignment horizontal="right"/>
    </xf>
    <xf numFmtId="164" fontId="2" fillId="0" borderId="33" xfId="42" applyNumberFormat="1" applyFont="1" applyBorder="1" applyAlignment="1">
      <alignment horizontal="center"/>
    </xf>
    <xf numFmtId="164" fontId="2" fillId="0" borderId="34" xfId="42" applyNumberFormat="1" applyFont="1" applyBorder="1" applyAlignment="1">
      <alignment horizontal="center"/>
    </xf>
    <xf numFmtId="164" fontId="2" fillId="0" borderId="35" xfId="42" applyNumberFormat="1" applyFont="1" applyBorder="1" applyAlignment="1">
      <alignment horizontal="center"/>
    </xf>
    <xf numFmtId="164" fontId="2" fillId="0" borderId="36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37" xfId="0" applyFont="1" applyBorder="1"/>
    <xf numFmtId="0" fontId="11" fillId="0" borderId="37" xfId="0" applyFont="1" applyBorder="1" applyAlignment="1">
      <alignment horizontal="center"/>
    </xf>
    <xf numFmtId="0" fontId="2" fillId="0" borderId="37" xfId="0" applyFont="1" applyBorder="1"/>
    <xf numFmtId="164" fontId="2" fillId="0" borderId="15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27" xfId="4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9" fontId="2" fillId="0" borderId="30" xfId="0" applyNumberFormat="1" applyFont="1" applyBorder="1"/>
    <xf numFmtId="10" fontId="36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13" fillId="0" borderId="0" xfId="0" applyFont="1" applyBorder="1" applyAlignment="1">
      <alignment horizont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te 2" xfId="40"/>
    <cellStyle name="Output 2" xfId="41"/>
    <cellStyle name="Percent" xfId="42" builtinId="5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000035954409808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9"/>
          <c:y val="0.22857182716906244"/>
          <c:w val="0.81333465712021014"/>
          <c:h val="0.5571438287245896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EarlyChildDev!$B$57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EarlyChildDev!$C$60:$C$68</c:f>
              <c:numCache>
                <c:formatCode>0.0%</c:formatCode>
                <c:ptCount val="9"/>
                <c:pt idx="0">
                  <c:v>2.669074854505318E-2</c:v>
                </c:pt>
                <c:pt idx="1">
                  <c:v>3.3447053314602983E-3</c:v>
                </c:pt>
                <c:pt idx="2">
                  <c:v>0</c:v>
                </c:pt>
                <c:pt idx="3">
                  <c:v>3.344705331460298E-2</c:v>
                </c:pt>
                <c:pt idx="4">
                  <c:v>0</c:v>
                </c:pt>
                <c:pt idx="5">
                  <c:v>0</c:v>
                </c:pt>
                <c:pt idx="6">
                  <c:v>6.3549401297745667E-2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EarlyChildDev!$D$57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EarlyChildDev!$E$60:$E$68</c:f>
              <c:numCache>
                <c:formatCode>0.0%</c:formatCode>
                <c:ptCount val="9"/>
                <c:pt idx="0">
                  <c:v>2.230769230769231E-2</c:v>
                </c:pt>
                <c:pt idx="1">
                  <c:v>2.5641025641025645E-3</c:v>
                </c:pt>
                <c:pt idx="2">
                  <c:v>3.0769230769230774E-2</c:v>
                </c:pt>
                <c:pt idx="3">
                  <c:v>4.1025641025641033E-2</c:v>
                </c:pt>
                <c:pt idx="4">
                  <c:v>0</c:v>
                </c:pt>
                <c:pt idx="5">
                  <c:v>2.8205128205128209E-2</c:v>
                </c:pt>
                <c:pt idx="6">
                  <c:v>4.6153846153846163E-2</c:v>
                </c:pt>
                <c:pt idx="7">
                  <c:v>0</c:v>
                </c:pt>
                <c:pt idx="8">
                  <c:v>1.0256410256410258E-2</c:v>
                </c:pt>
              </c:numCache>
            </c:numRef>
          </c:val>
        </c:ser>
        <c:ser>
          <c:idx val="1"/>
          <c:order val="2"/>
          <c:tx>
            <c:strRef>
              <c:f>EarlyChildDev!$F$57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EarlyChildDev!$G$60:$G$68</c:f>
              <c:numCache>
                <c:formatCode>0.0%</c:formatCode>
                <c:ptCount val="9"/>
                <c:pt idx="0">
                  <c:v>2.0900900900900899E-2</c:v>
                </c:pt>
                <c:pt idx="1">
                  <c:v>2.5740025740025739E-3</c:v>
                </c:pt>
                <c:pt idx="2">
                  <c:v>1.8018018018018018E-2</c:v>
                </c:pt>
                <c:pt idx="3">
                  <c:v>7.7220077220077218E-2</c:v>
                </c:pt>
                <c:pt idx="4">
                  <c:v>6.4350064350064346E-3</c:v>
                </c:pt>
                <c:pt idx="5">
                  <c:v>2.3166023166023165E-2</c:v>
                </c:pt>
                <c:pt idx="6">
                  <c:v>5.1480051480051477E-2</c:v>
                </c:pt>
                <c:pt idx="7">
                  <c:v>0</c:v>
                </c:pt>
                <c:pt idx="8">
                  <c:v>2.5740025740025739E-3</c:v>
                </c:pt>
              </c:numCache>
            </c:numRef>
          </c:val>
        </c:ser>
        <c:ser>
          <c:idx val="5"/>
          <c:order val="3"/>
          <c:tx>
            <c:strRef>
              <c:f>EarlyChildDev!$H$57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EarlyChildDev!$I$60:$I$68</c:f>
              <c:numCache>
                <c:formatCode>0.0%</c:formatCode>
                <c:ptCount val="9"/>
                <c:pt idx="0">
                  <c:v>1.6065192083818396E-2</c:v>
                </c:pt>
                <c:pt idx="1">
                  <c:v>0</c:v>
                </c:pt>
                <c:pt idx="2">
                  <c:v>2.0954598370197905E-2</c:v>
                </c:pt>
                <c:pt idx="3">
                  <c:v>7.9161816065192084E-2</c:v>
                </c:pt>
                <c:pt idx="4">
                  <c:v>1.0477299185098952E-2</c:v>
                </c:pt>
                <c:pt idx="5">
                  <c:v>2.0954598370197905E-2</c:v>
                </c:pt>
                <c:pt idx="6">
                  <c:v>4.8894062863795114E-2</c:v>
                </c:pt>
                <c:pt idx="7">
                  <c:v>0</c:v>
                </c:pt>
                <c:pt idx="8">
                  <c:v>2.3282887077997671E-3</c:v>
                </c:pt>
              </c:numCache>
            </c:numRef>
          </c:val>
        </c:ser>
        <c:ser>
          <c:idx val="0"/>
          <c:order val="4"/>
          <c:tx>
            <c:strRef>
              <c:f>EarlyChildDev!$J$57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EarlyChildDev!$K$60:$K$68</c:f>
              <c:numCache>
                <c:formatCode>0.0%</c:formatCode>
                <c:ptCount val="9"/>
                <c:pt idx="0">
                  <c:v>1.5549597855227882E-3</c:v>
                </c:pt>
                <c:pt idx="1">
                  <c:v>0</c:v>
                </c:pt>
                <c:pt idx="2">
                  <c:v>8.0428954423592495E-3</c:v>
                </c:pt>
                <c:pt idx="3">
                  <c:v>1.3404825737265416E-2</c:v>
                </c:pt>
                <c:pt idx="4">
                  <c:v>8.0428954423592495E-3</c:v>
                </c:pt>
                <c:pt idx="5">
                  <c:v>8.0428954423592495E-3</c:v>
                </c:pt>
                <c:pt idx="6">
                  <c:v>0.65683646112600536</c:v>
                </c:pt>
                <c:pt idx="7">
                  <c:v>0</c:v>
                </c:pt>
                <c:pt idx="8">
                  <c:v>2.6809651474530832E-3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35072"/>
        <c:axId val="795789088"/>
      </c:barChart>
      <c:catAx>
        <c:axId val="7891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8908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913507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448059860097397"/>
          <c:y val="0.92976340457442808"/>
          <c:w val="0.34575646080769584"/>
          <c:h val="7.0236595425571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41544099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20689698717206689"/>
          <c:w val="0.8589758953180362"/>
          <c:h val="0.534483883527839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EarlyChildDev!$B$14:$B$23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EarlyChildDev!$C$14:$C$23</c:f>
              <c:numCache>
                <c:formatCode>0.0%</c:formatCode>
                <c:ptCount val="10"/>
                <c:pt idx="0">
                  <c:v>0.82699999999999996</c:v>
                </c:pt>
                <c:pt idx="1">
                  <c:v>0.70809999999999995</c:v>
                </c:pt>
                <c:pt idx="2">
                  <c:v>0.73480000000000001</c:v>
                </c:pt>
                <c:pt idx="3">
                  <c:v>0.79910000000000003</c:v>
                </c:pt>
                <c:pt idx="4">
                  <c:v>0.80649999999999999</c:v>
                </c:pt>
                <c:pt idx="5">
                  <c:v>0.89700000000000002</c:v>
                </c:pt>
                <c:pt idx="6">
                  <c:v>0.81869999999999998</c:v>
                </c:pt>
                <c:pt idx="7">
                  <c:v>0.79759999999999998</c:v>
                </c:pt>
                <c:pt idx="8">
                  <c:v>0.80120000000000002</c:v>
                </c:pt>
                <c:pt idx="9">
                  <c:v>0.3014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EarlyChildDev!$I$14:$I$23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 formatCode="0.00%">
                  <c:v>0.73699999999999999</c:v>
                </c:pt>
                <c:pt idx="9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90264"/>
        <c:axId val="869030512"/>
      </c:lineChart>
      <c:catAx>
        <c:axId val="79579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3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305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902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35165651469"/>
          <c:w val="0.6648363185371059"/>
          <c:h val="8.1896696875154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583413018444898"/>
          <c:w val="0.85714439021074829"/>
          <c:h val="0.5541689215857812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EarlyChildDev!$E$14:$E$23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EarlyChildDev!$F$14:$F$23</c:f>
              <c:numCache>
                <c:formatCode>0.0%</c:formatCode>
                <c:ptCount val="10"/>
                <c:pt idx="0">
                  <c:v>0.87690000000000001</c:v>
                </c:pt>
                <c:pt idx="1">
                  <c:v>0.62809999999999999</c:v>
                </c:pt>
                <c:pt idx="2">
                  <c:v>0.72370000000000001</c:v>
                </c:pt>
                <c:pt idx="3">
                  <c:v>0.76300000000000001</c:v>
                </c:pt>
                <c:pt idx="4">
                  <c:v>0.75339999999999996</c:v>
                </c:pt>
                <c:pt idx="5">
                  <c:v>0.86099999999999999</c:v>
                </c:pt>
                <c:pt idx="6">
                  <c:v>0.81830000000000003</c:v>
                </c:pt>
                <c:pt idx="7">
                  <c:v>0.76890000000000003</c:v>
                </c:pt>
                <c:pt idx="8">
                  <c:v>0.76370000000000005</c:v>
                </c:pt>
                <c:pt idx="9">
                  <c:v>0.22120000000000001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EarlyChildDev!$J$14:$J$23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 formatCode="0.00%">
                  <c:v>0.70799999999999996</c:v>
                </c:pt>
                <c:pt idx="9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031296"/>
        <c:axId val="792395016"/>
      </c:lineChart>
      <c:catAx>
        <c:axId val="8690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395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3950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31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142875</xdr:colOff>
      <xdr:row>87</xdr:row>
      <xdr:rowOff>47625</xdr:rowOff>
    </xdr:to>
    <xdr:graphicFrame macro="">
      <xdr:nvGraphicFramePr>
        <xdr:cNvPr id="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95250</xdr:rowOff>
    </xdr:from>
    <xdr:to>
      <xdr:col>6</xdr:col>
      <xdr:colOff>504825</xdr:colOff>
      <xdr:row>36</xdr:row>
      <xdr:rowOff>133350</xdr:rowOff>
    </xdr:to>
    <xdr:graphicFrame macro="">
      <xdr:nvGraphicFramePr>
        <xdr:cNvPr id="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19050</xdr:rowOff>
    </xdr:from>
    <xdr:to>
      <xdr:col>6</xdr:col>
      <xdr:colOff>504825</xdr:colOff>
      <xdr:row>53</xdr:row>
      <xdr:rowOff>19050</xdr:rowOff>
    </xdr:to>
    <xdr:graphicFrame macro="">
      <xdr:nvGraphicFramePr>
        <xdr:cNvPr id="204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113</xdr:row>
      <xdr:rowOff>114300</xdr:rowOff>
    </xdr:from>
    <xdr:to>
      <xdr:col>0</xdr:col>
      <xdr:colOff>771525</xdr:colOff>
      <xdr:row>115</xdr:row>
      <xdr:rowOff>0</xdr:rowOff>
    </xdr:to>
    <xdr:sp macro="" textlink="">
      <xdr:nvSpPr>
        <xdr:cNvPr id="2042" name="Text Box 27"/>
        <xdr:cNvSpPr txBox="1">
          <a:spLocks noChangeArrowheads="1"/>
        </xdr:cNvSpPr>
      </xdr:nvSpPr>
      <xdr:spPr bwMode="auto">
        <a:xfrm>
          <a:off x="695325" y="1921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647700</xdr:colOff>
      <xdr:row>23</xdr:row>
      <xdr:rowOff>123825</xdr:rowOff>
    </xdr:from>
    <xdr:to>
      <xdr:col>8</xdr:col>
      <xdr:colOff>600075</xdr:colOff>
      <xdr:row>27</xdr:row>
      <xdr:rowOff>95250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72100" y="4505325"/>
          <a:ext cx="1343025" cy="581025"/>
        </a:xfrm>
        <a:prstGeom prst="borderCallout1">
          <a:avLst>
            <a:gd name="adj1" fmla="val 12194"/>
            <a:gd name="adj2" fmla="val -8931"/>
            <a:gd name="adj3" fmla="val 9430"/>
            <a:gd name="adj4" fmla="val -2144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600075</xdr:colOff>
      <xdr:row>37</xdr:row>
      <xdr:rowOff>19050</xdr:rowOff>
    </xdr:from>
    <xdr:to>
      <xdr:col>8</xdr:col>
      <xdr:colOff>714375</xdr:colOff>
      <xdr:row>41</xdr:row>
      <xdr:rowOff>57150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24475" y="6105525"/>
          <a:ext cx="962025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611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66675</xdr:rowOff>
    </xdr:from>
    <xdr:to>
      <xdr:col>4</xdr:col>
      <xdr:colOff>523875</xdr:colOff>
      <xdr:row>90</xdr:row>
      <xdr:rowOff>104775</xdr:rowOff>
    </xdr:to>
    <xdr:sp macro="" textlink="">
      <xdr:nvSpPr>
        <xdr:cNvPr id="2045" name="Text Box 54"/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85</xdr:row>
      <xdr:rowOff>142875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90500" y="142684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2047" name="Text Box 70"/>
        <xdr:cNvSpPr txBox="1">
          <a:spLocks noChangeArrowheads="1"/>
        </xdr:cNvSpPr>
      </xdr:nvSpPr>
      <xdr:spPr bwMode="auto">
        <a:xfrm>
          <a:off x="3648075" y="1494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0" name="Text Box 72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1" name="Text Box 73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2" name="Text Box 74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3" name="Text Box 75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4" name="Text Box 76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5" name="Text Box 77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6" name="Text Box 78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7" name="Text Box 79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276488" name="Text Box 80"/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276489" name="Text Box 81"/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0" name="Text Box 82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1" name="Text Box 83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2" name="Text Box 84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3" name="Text Box 85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4" name="Text Box 86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5" name="Text Box 87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6" name="Text Box 88"/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276497" name="Text Box 89"/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276498" name="Text Box 90"/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0.93686</cdr:x>
      <cdr:y>0.52555</cdr:y>
    </cdr:from>
    <cdr:to>
      <cdr:x>0.98283</cdr:x>
      <cdr:y>0.72952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243" y="1404033"/>
          <a:ext cx="263169" cy="542713"/>
        </a:xfrm>
        <a:prstGeom xmlns:a="http://schemas.openxmlformats.org/drawingml/2006/main" prst="upArrow">
          <a:avLst>
            <a:gd name="adj1" fmla="val 50000"/>
            <a:gd name="adj2" fmla="val 5155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0.30308</cdr:y>
    </cdr:from>
    <cdr:to>
      <cdr:x>0.99086</cdr:x>
      <cdr:y>0.46913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75809"/>
          <a:ext cx="225057" cy="368527"/>
        </a:xfrm>
        <a:prstGeom xmlns:a="http://schemas.openxmlformats.org/drawingml/2006/main" prst="downArrow">
          <a:avLst>
            <a:gd name="adj1" fmla="val 50000"/>
            <a:gd name="adj2" fmla="val 409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0.30423</cdr:y>
    </cdr:from>
    <cdr:to>
      <cdr:x>0.99086</cdr:x>
      <cdr:y>0.46382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01531"/>
          <a:ext cx="227614" cy="366346"/>
        </a:xfrm>
        <a:prstGeom xmlns:a="http://schemas.openxmlformats.org/drawingml/2006/main" prst="downArrow">
          <a:avLst>
            <a:gd name="adj1" fmla="val 50000"/>
            <a:gd name="adj2" fmla="val 4023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8"/>
  <sheetViews>
    <sheetView showGridLines="0" tabSelected="1" zoomScaleNormal="100" zoomScaleSheetLayoutView="100" workbookViewId="0">
      <selection activeCell="M14" sqref="M14"/>
    </sheetView>
  </sheetViews>
  <sheetFormatPr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9.42578125" style="4" customWidth="1"/>
    <col min="9" max="9" width="11.42578125" style="4" customWidth="1"/>
    <col min="10" max="10" width="9.28515625" style="5" customWidth="1"/>
    <col min="11" max="11" width="9" style="5" customWidth="1"/>
    <col min="12" max="12" width="9.7109375" style="5" customWidth="1"/>
    <col min="13" max="13" width="11" style="5" customWidth="1"/>
    <col min="14" max="42" width="4.85546875" style="5" customWidth="1"/>
    <col min="43" max="48" width="4.85546875" style="4" customWidth="1"/>
    <col min="49" max="16384" width="9.140625" style="4"/>
  </cols>
  <sheetData>
    <row r="1" spans="1:41" ht="15" customHeight="1"/>
    <row r="2" spans="1:41" ht="22.5">
      <c r="A2" s="93" t="s">
        <v>33</v>
      </c>
      <c r="B2" s="93"/>
      <c r="C2" s="93"/>
      <c r="D2" s="93"/>
      <c r="E2" s="93"/>
      <c r="F2" s="93"/>
      <c r="G2" s="93"/>
      <c r="H2" s="90"/>
      <c r="I2" s="90"/>
      <c r="J2" s="6"/>
    </row>
    <row r="3" spans="1:41" ht="15.75" customHeight="1">
      <c r="A3" s="94" t="s">
        <v>36</v>
      </c>
      <c r="B3" s="94"/>
      <c r="C3" s="94"/>
      <c r="D3" s="94"/>
      <c r="E3" s="94"/>
      <c r="F3" s="94"/>
      <c r="G3" s="94"/>
      <c r="H3" s="90"/>
      <c r="I3" s="90"/>
      <c r="J3" s="6"/>
    </row>
    <row r="4" spans="1:41" ht="6.75" customHeight="1">
      <c r="F4" s="7"/>
    </row>
    <row r="5" spans="1:41" ht="13.5" thickBot="1">
      <c r="F5" s="7"/>
    </row>
    <row r="6" spans="1:41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35</v>
      </c>
      <c r="F6" s="9">
        <v>2016</v>
      </c>
      <c r="G6" s="9">
        <v>2017</v>
      </c>
      <c r="H6" s="9">
        <v>2018</v>
      </c>
      <c r="I6" s="64">
        <v>2019</v>
      </c>
      <c r="J6" s="85">
        <v>2020</v>
      </c>
      <c r="K6" s="66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.75" thickBot="1">
      <c r="A7" s="10" t="s">
        <v>15</v>
      </c>
      <c r="B7" s="11">
        <v>0.88</v>
      </c>
      <c r="C7" s="11">
        <v>1</v>
      </c>
      <c r="D7" s="11">
        <v>1</v>
      </c>
      <c r="E7" s="11">
        <v>0.8</v>
      </c>
      <c r="F7" s="11">
        <v>0.67</v>
      </c>
      <c r="G7" s="11">
        <v>0.69</v>
      </c>
      <c r="H7" s="11">
        <v>0.77229999999999999</v>
      </c>
      <c r="I7" s="65">
        <v>0.72640000000000005</v>
      </c>
      <c r="J7" s="86">
        <v>0.79249999999999998</v>
      </c>
      <c r="K7" s="67">
        <v>0.69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B8" s="3"/>
      <c r="D8" s="3" t="s">
        <v>34</v>
      </c>
    </row>
    <row r="9" spans="1:41" ht="15" customHeight="1">
      <c r="B9" s="3"/>
    </row>
    <row r="10" spans="1:41" ht="18.75">
      <c r="A10" s="95" t="s">
        <v>25</v>
      </c>
      <c r="B10" s="95"/>
      <c r="C10" s="95"/>
      <c r="D10" s="95"/>
      <c r="E10" s="95"/>
      <c r="F10" s="95"/>
      <c r="G10" s="95"/>
      <c r="H10" s="96"/>
      <c r="I10" s="96"/>
    </row>
    <row r="11" spans="1:41" ht="12" customHeight="1" thickBot="1">
      <c r="A11" s="103"/>
      <c r="B11" s="103"/>
      <c r="C11" s="103"/>
      <c r="D11" s="103"/>
      <c r="E11" s="103"/>
      <c r="F11" s="103"/>
      <c r="G11" s="103"/>
      <c r="H11" s="12"/>
    </row>
    <row r="12" spans="1:41" s="1" customFormat="1" ht="15.75" thickBot="1">
      <c r="B12" s="98" t="s">
        <v>10</v>
      </c>
      <c r="C12" s="99"/>
      <c r="D12" s="100"/>
      <c r="E12" s="98" t="s">
        <v>13</v>
      </c>
      <c r="F12" s="101"/>
      <c r="G12" s="102"/>
      <c r="H12" s="13" t="s">
        <v>21</v>
      </c>
      <c r="I12" s="89" t="s">
        <v>24</v>
      </c>
      <c r="J12" s="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68">
        <v>2011</v>
      </c>
      <c r="B14" s="21">
        <v>0.6</v>
      </c>
      <c r="C14" s="22">
        <v>0.82699999999999996</v>
      </c>
      <c r="D14" s="23">
        <v>9.1999999999999998E-2</v>
      </c>
      <c r="E14" s="24">
        <v>0.6</v>
      </c>
      <c r="F14" s="22">
        <v>0.87690000000000001</v>
      </c>
      <c r="G14" s="23">
        <v>4.2000000000000003E-2</v>
      </c>
      <c r="H14" s="25" t="s">
        <v>29</v>
      </c>
      <c r="I14" s="58">
        <v>0.69499999999999995</v>
      </c>
      <c r="J14" s="58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68">
        <v>2012</v>
      </c>
      <c r="B15" s="21">
        <v>0.6</v>
      </c>
      <c r="C15" s="22">
        <v>0.70809999999999995</v>
      </c>
      <c r="D15" s="23">
        <f t="shared" ref="D15:D21" si="0">(C15-C14)/C14</f>
        <v>-0.14377267230955262</v>
      </c>
      <c r="E15" s="24">
        <v>0.6</v>
      </c>
      <c r="F15" s="22">
        <v>0.62809999999999999</v>
      </c>
      <c r="G15" s="23">
        <f t="shared" ref="G15:G21" si="1">(F15-F14)/F14</f>
        <v>-0.28372676473942299</v>
      </c>
      <c r="H15" s="25" t="s">
        <v>29</v>
      </c>
      <c r="I15" s="58">
        <v>0.69389999999999996</v>
      </c>
      <c r="J15" s="58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68">
        <v>2013</v>
      </c>
      <c r="B16" s="21">
        <v>0.6</v>
      </c>
      <c r="C16" s="22">
        <v>0.73480000000000001</v>
      </c>
      <c r="D16" s="23">
        <f t="shared" si="0"/>
        <v>3.7706538624488146E-2</v>
      </c>
      <c r="E16" s="24">
        <v>0.6</v>
      </c>
      <c r="F16" s="22">
        <v>0.72370000000000001</v>
      </c>
      <c r="G16" s="23">
        <f t="shared" si="1"/>
        <v>0.15220506288807517</v>
      </c>
      <c r="H16" s="25" t="s">
        <v>29</v>
      </c>
      <c r="I16" s="58">
        <v>0.70809999999999995</v>
      </c>
      <c r="J16" s="58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68">
        <v>2015</v>
      </c>
      <c r="B17" s="21">
        <v>0.6</v>
      </c>
      <c r="C17" s="22">
        <v>0.79910000000000003</v>
      </c>
      <c r="D17" s="23">
        <f t="shared" si="0"/>
        <v>8.7506804572672861E-2</v>
      </c>
      <c r="E17" s="24">
        <v>0.6</v>
      </c>
      <c r="F17" s="22">
        <v>0.76300000000000001</v>
      </c>
      <c r="G17" s="23">
        <f t="shared" si="1"/>
        <v>5.4304269725024182E-2</v>
      </c>
      <c r="H17" s="25" t="s">
        <v>29</v>
      </c>
      <c r="I17" s="58">
        <v>0.70830000000000004</v>
      </c>
      <c r="J17" s="58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28" customFormat="1" ht="15">
      <c r="A18" s="68">
        <v>2016</v>
      </c>
      <c r="B18" s="21">
        <v>0.6</v>
      </c>
      <c r="C18" s="22">
        <v>0.80649999999999999</v>
      </c>
      <c r="D18" s="23">
        <f t="shared" si="0"/>
        <v>9.2604179702164453E-3</v>
      </c>
      <c r="E18" s="24">
        <v>0.6</v>
      </c>
      <c r="F18" s="22">
        <v>0.75339999999999996</v>
      </c>
      <c r="G18" s="23">
        <f t="shared" si="1"/>
        <v>-1.2581913499344762E-2</v>
      </c>
      <c r="H18" s="25" t="s">
        <v>29</v>
      </c>
      <c r="I18" s="58">
        <v>0.71579999999999999</v>
      </c>
      <c r="J18" s="58">
        <v>0.67889999999999995</v>
      </c>
      <c r="K18" s="20"/>
      <c r="L18" s="20"/>
      <c r="M18" s="20"/>
      <c r="N18" s="20"/>
      <c r="O18" s="20"/>
      <c r="P18" s="20"/>
      <c r="Q18" s="20"/>
      <c r="R18" s="20"/>
      <c r="S18" s="27"/>
      <c r="T18" s="20"/>
      <c r="U18" s="20"/>
      <c r="V18" s="20"/>
      <c r="W18" s="2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1" customFormat="1" ht="15">
      <c r="A19" s="69">
        <v>2017</v>
      </c>
      <c r="B19" s="21">
        <v>0.6</v>
      </c>
      <c r="C19" s="22">
        <v>0.89700000000000002</v>
      </c>
      <c r="D19" s="23">
        <f t="shared" si="0"/>
        <v>0.11221326720396779</v>
      </c>
      <c r="E19" s="24">
        <v>0.6</v>
      </c>
      <c r="F19" s="22">
        <v>0.86099999999999999</v>
      </c>
      <c r="G19" s="23">
        <f t="shared" si="1"/>
        <v>0.14281921953809401</v>
      </c>
      <c r="H19" s="25" t="s">
        <v>29</v>
      </c>
      <c r="I19" s="58">
        <v>0.75170000000000003</v>
      </c>
      <c r="J19" s="58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0"/>
      <c r="U19" s="2"/>
      <c r="V19" s="2"/>
      <c r="W19" s="26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.75" thickBot="1">
      <c r="A20" s="69">
        <v>2018</v>
      </c>
      <c r="B20" s="21">
        <v>0.6</v>
      </c>
      <c r="C20" s="22">
        <v>0.81869999999999998</v>
      </c>
      <c r="D20" s="59">
        <f t="shared" si="0"/>
        <v>-8.7290969899665588E-2</v>
      </c>
      <c r="E20" s="24">
        <v>0.6</v>
      </c>
      <c r="F20" s="22">
        <v>0.81830000000000003</v>
      </c>
      <c r="G20" s="59">
        <f t="shared" si="1"/>
        <v>-4.9593495934959306E-2</v>
      </c>
      <c r="H20" s="25" t="s">
        <v>29</v>
      </c>
      <c r="I20" s="58">
        <v>0.75929999999999997</v>
      </c>
      <c r="J20" s="58">
        <v>0.71540000000000004</v>
      </c>
      <c r="T20" s="31"/>
      <c r="X20" s="31"/>
    </row>
    <row r="21" spans="1:41" ht="15.75" thickBot="1">
      <c r="A21" s="71">
        <v>2019</v>
      </c>
      <c r="B21" s="72">
        <v>0.6</v>
      </c>
      <c r="C21" s="73">
        <v>0.79759999999999998</v>
      </c>
      <c r="D21" s="74">
        <f t="shared" si="0"/>
        <v>-2.5772566263588627E-2</v>
      </c>
      <c r="E21" s="75">
        <v>0.6</v>
      </c>
      <c r="F21" s="73">
        <v>0.76890000000000003</v>
      </c>
      <c r="G21" s="74">
        <f t="shared" si="1"/>
        <v>-6.0369057802761819E-2</v>
      </c>
      <c r="H21" s="76" t="s">
        <v>29</v>
      </c>
      <c r="I21" s="58">
        <v>0.73650000000000004</v>
      </c>
      <c r="J21" s="58">
        <v>0.69230000000000003</v>
      </c>
      <c r="T21" s="31"/>
      <c r="X21" s="31"/>
    </row>
    <row r="22" spans="1:41" ht="15.75" thickBot="1">
      <c r="A22" s="79">
        <v>2020</v>
      </c>
      <c r="B22" s="80">
        <v>0.6</v>
      </c>
      <c r="C22" s="81">
        <v>0.80120000000000002</v>
      </c>
      <c r="D22" s="82">
        <f>(C22-C21)/C21</f>
        <v>4.513540621865657E-3</v>
      </c>
      <c r="E22" s="83">
        <v>0.6</v>
      </c>
      <c r="F22" s="81">
        <v>0.76370000000000005</v>
      </c>
      <c r="G22" s="82">
        <f>(F22-F21)/F21</f>
        <v>-6.7629080504616754E-3</v>
      </c>
      <c r="H22" s="84" t="s">
        <v>29</v>
      </c>
      <c r="I22" s="87">
        <v>0.73699999999999999</v>
      </c>
      <c r="J22" s="87">
        <v>0.70799999999999996</v>
      </c>
      <c r="T22" s="29"/>
      <c r="U22" s="30"/>
      <c r="X22" s="29"/>
      <c r="Y22" s="30"/>
    </row>
    <row r="23" spans="1:41" ht="15" thickBot="1">
      <c r="A23" s="77">
        <v>2021</v>
      </c>
      <c r="B23" s="60">
        <v>0.6</v>
      </c>
      <c r="C23" s="61">
        <v>0.3014</v>
      </c>
      <c r="D23" s="62">
        <f>(C23-C22)/C22</f>
        <v>-0.62381427858212679</v>
      </c>
      <c r="E23" s="63">
        <v>0.6</v>
      </c>
      <c r="F23" s="61">
        <v>0.22120000000000001</v>
      </c>
      <c r="G23" s="62">
        <f>(F23-F22)/F22</f>
        <v>-0.71035747021081574</v>
      </c>
      <c r="H23" s="78" t="s">
        <v>37</v>
      </c>
      <c r="I23" s="70">
        <v>0.48699999999999999</v>
      </c>
      <c r="J23" s="70">
        <v>0.46700000000000003</v>
      </c>
      <c r="T23" s="29"/>
      <c r="U23" s="30"/>
      <c r="X23" s="29"/>
      <c r="Y23" s="30"/>
    </row>
    <row r="24" spans="1:41">
      <c r="T24" s="29"/>
      <c r="U24" s="30"/>
      <c r="X24" s="29"/>
      <c r="Y24" s="30"/>
    </row>
    <row r="25" spans="1:41">
      <c r="T25" s="29"/>
      <c r="U25" s="30"/>
      <c r="X25" s="29"/>
      <c r="Y25" s="30"/>
    </row>
    <row r="26" spans="1:41">
      <c r="T26" s="29"/>
      <c r="U26" s="30"/>
      <c r="X26" s="29"/>
      <c r="Y26" s="30"/>
    </row>
    <row r="27" spans="1:41">
      <c r="T27" s="29"/>
      <c r="U27" s="30"/>
      <c r="X27" s="29"/>
      <c r="Y27" s="30"/>
    </row>
    <row r="28" spans="1:41">
      <c r="T28" s="29"/>
      <c r="U28" s="30"/>
      <c r="X28" s="29"/>
      <c r="Y28" s="30"/>
    </row>
    <row r="29" spans="1:41">
      <c r="T29" s="29"/>
      <c r="U29" s="30"/>
      <c r="X29" s="29"/>
      <c r="Y29" s="30"/>
    </row>
    <row r="30" spans="1:41">
      <c r="L30" s="30"/>
      <c r="M30" s="30"/>
    </row>
    <row r="32" spans="1:41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4" spans="1:36" ht="12" customHeight="1"/>
    <row r="55" spans="1:36" ht="18.95" customHeight="1">
      <c r="A55" s="97" t="s">
        <v>23</v>
      </c>
      <c r="B55" s="97"/>
      <c r="C55" s="97"/>
      <c r="D55" s="97"/>
      <c r="E55" s="97"/>
      <c r="F55" s="97"/>
      <c r="G55" s="97"/>
      <c r="H55" s="96"/>
      <c r="I55" s="96"/>
    </row>
    <row r="56" spans="1:36" ht="12.75" thickBot="1"/>
    <row r="57" spans="1:36" s="7" customFormat="1" ht="14.1" customHeight="1" thickBot="1">
      <c r="B57" s="91">
        <v>2017</v>
      </c>
      <c r="C57" s="92"/>
      <c r="D57" s="91">
        <v>2018</v>
      </c>
      <c r="E57" s="92"/>
      <c r="F57" s="91">
        <v>2019</v>
      </c>
      <c r="G57" s="92"/>
      <c r="H57" s="91">
        <v>2020</v>
      </c>
      <c r="I57" s="92"/>
      <c r="J57" s="91">
        <v>2021</v>
      </c>
      <c r="K57" s="9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1:36" s="7" customFormat="1" ht="13.5" thickBot="1">
      <c r="A58" s="53" t="s">
        <v>7</v>
      </c>
      <c r="B58" s="33" t="s">
        <v>8</v>
      </c>
      <c r="C58" s="17" t="s">
        <v>9</v>
      </c>
      <c r="D58" s="33" t="s">
        <v>8</v>
      </c>
      <c r="E58" s="17" t="s">
        <v>9</v>
      </c>
      <c r="F58" s="33" t="s">
        <v>8</v>
      </c>
      <c r="G58" s="17" t="s">
        <v>9</v>
      </c>
      <c r="H58" s="33" t="s">
        <v>8</v>
      </c>
      <c r="I58" s="17" t="s">
        <v>9</v>
      </c>
      <c r="J58" s="33" t="s">
        <v>8</v>
      </c>
      <c r="K58" s="17" t="s">
        <v>9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1:36" s="7" customFormat="1" ht="12.75">
      <c r="A59" s="37" t="s">
        <v>0</v>
      </c>
      <c r="B59" s="34">
        <v>261</v>
      </c>
      <c r="C59" s="35">
        <f>B59/B69</f>
        <v>0.87296809151113786</v>
      </c>
      <c r="D59" s="34">
        <v>319.29999999999995</v>
      </c>
      <c r="E59" s="35">
        <f>D59/D69</f>
        <v>0.81871794871794867</v>
      </c>
      <c r="F59" s="34">
        <v>309.88</v>
      </c>
      <c r="G59" s="35">
        <f>F59/F69</f>
        <v>0.79763191763191765</v>
      </c>
      <c r="H59" s="34">
        <v>344.1</v>
      </c>
      <c r="I59" s="35">
        <f>H59/H69</f>
        <v>0.80116414435389993</v>
      </c>
      <c r="J59" s="34">
        <v>112.42</v>
      </c>
      <c r="K59" s="35">
        <f>J59/J69</f>
        <v>0.30139410187667559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1:36" s="7" customFormat="1" ht="12.75">
      <c r="A60" s="37" t="s">
        <v>20</v>
      </c>
      <c r="B60" s="38">
        <v>7.98</v>
      </c>
      <c r="C60" s="39">
        <f>B60/B69</f>
        <v>2.669074854505318E-2</v>
      </c>
      <c r="D60" s="38">
        <v>8.6999999999999993</v>
      </c>
      <c r="E60" s="39">
        <f>D60/D69</f>
        <v>2.230769230769231E-2</v>
      </c>
      <c r="F60" s="38">
        <v>8.1199999999999992</v>
      </c>
      <c r="G60" s="39">
        <f>F60/F69</f>
        <v>2.0900900900900899E-2</v>
      </c>
      <c r="H60" s="38">
        <v>6.9</v>
      </c>
      <c r="I60" s="39">
        <f>H60/H69</f>
        <v>1.6065192083818396E-2</v>
      </c>
      <c r="J60" s="38">
        <v>0.57999999999999996</v>
      </c>
      <c r="K60" s="39">
        <f>J60/J69</f>
        <v>1.5549597855227882E-3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s="7" customFormat="1" ht="12.75">
      <c r="A61" s="37" t="s">
        <v>3</v>
      </c>
      <c r="B61" s="38">
        <v>1</v>
      </c>
      <c r="C61" s="39">
        <f>B61/B69</f>
        <v>3.3447053314602983E-3</v>
      </c>
      <c r="D61" s="38">
        <v>1</v>
      </c>
      <c r="E61" s="39">
        <f>D61/D69</f>
        <v>2.5641025641025645E-3</v>
      </c>
      <c r="F61" s="38">
        <v>1</v>
      </c>
      <c r="G61" s="39">
        <f>F61/F69</f>
        <v>2.5740025740025739E-3</v>
      </c>
      <c r="H61" s="38">
        <v>0</v>
      </c>
      <c r="I61" s="39">
        <f>H61/H69</f>
        <v>0</v>
      </c>
      <c r="J61" s="38">
        <v>0</v>
      </c>
      <c r="K61" s="39">
        <f>J61/J69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1:36" s="7" customFormat="1" ht="12.75">
      <c r="A62" s="37" t="s">
        <v>1</v>
      </c>
      <c r="B62" s="38">
        <v>0</v>
      </c>
      <c r="C62" s="39">
        <f>B62/B69</f>
        <v>0</v>
      </c>
      <c r="D62" s="38">
        <v>12</v>
      </c>
      <c r="E62" s="39">
        <f>D62/D69</f>
        <v>3.0769230769230774E-2</v>
      </c>
      <c r="F62" s="38">
        <v>7</v>
      </c>
      <c r="G62" s="39">
        <f>F62/F69</f>
        <v>1.8018018018018018E-2</v>
      </c>
      <c r="H62" s="38">
        <v>9</v>
      </c>
      <c r="I62" s="39">
        <f>H62/H69</f>
        <v>2.0954598370197905E-2</v>
      </c>
      <c r="J62" s="38">
        <v>3</v>
      </c>
      <c r="K62" s="39">
        <f>J62/J69</f>
        <v>8.0428954423592495E-3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s="7" customFormat="1" ht="12.75">
      <c r="A63" s="37" t="s">
        <v>2</v>
      </c>
      <c r="B63" s="38">
        <v>10</v>
      </c>
      <c r="C63" s="39">
        <f>B63/B69</f>
        <v>3.344705331460298E-2</v>
      </c>
      <c r="D63" s="38">
        <v>16</v>
      </c>
      <c r="E63" s="39">
        <f>D63/D69</f>
        <v>4.1025641025641033E-2</v>
      </c>
      <c r="F63" s="38">
        <v>30</v>
      </c>
      <c r="G63" s="39">
        <f>F63/F69</f>
        <v>7.7220077220077218E-2</v>
      </c>
      <c r="H63" s="38">
        <v>34</v>
      </c>
      <c r="I63" s="39">
        <f>H63/H69</f>
        <v>7.9161816065192084E-2</v>
      </c>
      <c r="J63" s="38">
        <v>5</v>
      </c>
      <c r="K63" s="39">
        <f>J63/J69</f>
        <v>1.3404825737265416E-2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1:36" s="7" customFormat="1" ht="12.75" customHeight="1">
      <c r="A64" s="40" t="s">
        <v>16</v>
      </c>
      <c r="B64" s="38">
        <v>0</v>
      </c>
      <c r="C64" s="39">
        <f>B64/B69</f>
        <v>0</v>
      </c>
      <c r="D64" s="38"/>
      <c r="E64" s="39">
        <f>D64/D69</f>
        <v>0</v>
      </c>
      <c r="F64" s="38">
        <v>2.5</v>
      </c>
      <c r="G64" s="39">
        <f>F64/F69</f>
        <v>6.4350064350064346E-3</v>
      </c>
      <c r="H64" s="38">
        <v>4.5</v>
      </c>
      <c r="I64" s="39">
        <f>H64/H69</f>
        <v>1.0477299185098952E-2</v>
      </c>
      <c r="J64" s="38">
        <v>3</v>
      </c>
      <c r="K64" s="39">
        <f>J64/J69</f>
        <v>8.0428954423592495E-3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50" s="7" customFormat="1" ht="12.75">
      <c r="A65" s="37" t="s">
        <v>27</v>
      </c>
      <c r="B65" s="38">
        <v>0</v>
      </c>
      <c r="C65" s="39">
        <f>B65/B69</f>
        <v>0</v>
      </c>
      <c r="D65" s="38">
        <v>11</v>
      </c>
      <c r="E65" s="39">
        <f>D65/D69</f>
        <v>2.8205128205128209E-2</v>
      </c>
      <c r="F65" s="38">
        <v>9</v>
      </c>
      <c r="G65" s="39">
        <f>F65/F69</f>
        <v>2.3166023166023165E-2</v>
      </c>
      <c r="H65" s="38">
        <v>9</v>
      </c>
      <c r="I65" s="39">
        <f>H65/H69</f>
        <v>2.0954598370197905E-2</v>
      </c>
      <c r="J65" s="38">
        <v>3</v>
      </c>
      <c r="K65" s="39">
        <f>J65/J69</f>
        <v>8.0428954423592495E-3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s="7" customFormat="1" ht="12.75">
      <c r="A66" s="37" t="s">
        <v>26</v>
      </c>
      <c r="B66" s="38">
        <v>19</v>
      </c>
      <c r="C66" s="39">
        <f>B66/B69</f>
        <v>6.3549401297745667E-2</v>
      </c>
      <c r="D66" s="38">
        <v>18</v>
      </c>
      <c r="E66" s="39">
        <f>D66/D69</f>
        <v>4.6153846153846163E-2</v>
      </c>
      <c r="F66" s="38">
        <v>20</v>
      </c>
      <c r="G66" s="39">
        <f>F66/F69</f>
        <v>5.1480051480051477E-2</v>
      </c>
      <c r="H66" s="38">
        <v>21</v>
      </c>
      <c r="I66" s="39">
        <f>H66/H69</f>
        <v>4.8894062863795114E-2</v>
      </c>
      <c r="J66" s="38">
        <v>245</v>
      </c>
      <c r="K66" s="39">
        <f>J66/J69</f>
        <v>0.65683646112600536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1:50" s="7" customFormat="1" ht="12.75">
      <c r="A67" s="37" t="s">
        <v>5</v>
      </c>
      <c r="B67" s="38">
        <v>0</v>
      </c>
      <c r="C67" s="39">
        <f>B67/B69</f>
        <v>0</v>
      </c>
      <c r="D67" s="38">
        <v>0</v>
      </c>
      <c r="E67" s="39">
        <f>D67/D69</f>
        <v>0</v>
      </c>
      <c r="F67" s="38">
        <v>0</v>
      </c>
      <c r="G67" s="39">
        <f>F67/F69</f>
        <v>0</v>
      </c>
      <c r="H67" s="38">
        <v>0</v>
      </c>
      <c r="I67" s="39">
        <f>H67/H69</f>
        <v>0</v>
      </c>
      <c r="J67" s="38">
        <v>0</v>
      </c>
      <c r="K67" s="39">
        <f>J67/J69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1:50" s="7" customFormat="1" ht="12.75">
      <c r="A68" s="37" t="s">
        <v>4</v>
      </c>
      <c r="B68" s="38">
        <v>0</v>
      </c>
      <c r="C68" s="39">
        <f>B68/B69</f>
        <v>0</v>
      </c>
      <c r="D68" s="38">
        <v>4</v>
      </c>
      <c r="E68" s="39">
        <f>D68/D69</f>
        <v>1.0256410256410258E-2</v>
      </c>
      <c r="F68" s="38">
        <v>1</v>
      </c>
      <c r="G68" s="39">
        <f>F68/F69</f>
        <v>2.5740025740025739E-3</v>
      </c>
      <c r="H68" s="38">
        <v>1</v>
      </c>
      <c r="I68" s="39">
        <f>H68/H69</f>
        <v>2.3282887077997671E-3</v>
      </c>
      <c r="J68" s="38">
        <v>1</v>
      </c>
      <c r="K68" s="39">
        <f>J68/J69</f>
        <v>2.6809651474530832E-3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1:50" s="7" customFormat="1" ht="13.5" thickBot="1">
      <c r="A69" s="37" t="s">
        <v>6</v>
      </c>
      <c r="B69" s="54">
        <f t="shared" ref="B69:G69" si="2">SUM(B59:B68)</f>
        <v>298.98</v>
      </c>
      <c r="C69" s="55">
        <f t="shared" si="2"/>
        <v>0.99999999999999989</v>
      </c>
      <c r="D69" s="54">
        <f t="shared" si="2"/>
        <v>389.99999999999994</v>
      </c>
      <c r="E69" s="55">
        <f t="shared" si="2"/>
        <v>1</v>
      </c>
      <c r="F69" s="54">
        <f t="shared" si="2"/>
        <v>388.5</v>
      </c>
      <c r="G69" s="55">
        <f t="shared" si="2"/>
        <v>0.99999999999999989</v>
      </c>
      <c r="H69" s="54">
        <f>SUM(H59:H68)</f>
        <v>429.5</v>
      </c>
      <c r="I69" s="55">
        <f>SUM(I59:I68)</f>
        <v>1</v>
      </c>
      <c r="J69" s="54">
        <f>SUM(J59:J68)</f>
        <v>373</v>
      </c>
      <c r="K69" s="55">
        <f>SUM(K59:K68)</f>
        <v>1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1:50" s="7" customFormat="1" ht="12.75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50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50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50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50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50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91" spans="1:39" ht="41.1" customHeight="1">
      <c r="A91" s="45"/>
      <c r="B91" s="88" t="s">
        <v>28</v>
      </c>
      <c r="C91" s="88"/>
      <c r="D91" s="88"/>
      <c r="E91" s="88"/>
      <c r="F91" s="88"/>
      <c r="G91" s="45"/>
      <c r="H91" s="46"/>
      <c r="I91" s="46"/>
    </row>
    <row r="92" spans="1:39" ht="12.75" thickBot="1"/>
    <row r="93" spans="1:39" s="7" customFormat="1" ht="13.5" thickBot="1">
      <c r="D93" s="47">
        <v>2017</v>
      </c>
      <c r="E93" s="47">
        <v>2018</v>
      </c>
      <c r="F93" s="47">
        <v>2019</v>
      </c>
      <c r="G93" s="47">
        <v>2020</v>
      </c>
      <c r="H93" s="47">
        <v>2021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</row>
    <row r="94" spans="1:39" s="7" customFormat="1" ht="12.75">
      <c r="B94" s="37" t="s">
        <v>20</v>
      </c>
      <c r="C94" s="48"/>
      <c r="D94" s="56">
        <v>3</v>
      </c>
      <c r="E94" s="56">
        <v>8</v>
      </c>
      <c r="F94" s="56">
        <v>5</v>
      </c>
      <c r="G94" s="56">
        <v>5</v>
      </c>
      <c r="H94" s="56">
        <v>8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</row>
    <row r="95" spans="1:39" s="7" customFormat="1" ht="12.75">
      <c r="B95" s="37" t="s">
        <v>3</v>
      </c>
      <c r="C95" s="50"/>
      <c r="D95" s="49">
        <v>5</v>
      </c>
      <c r="E95" s="49">
        <v>4</v>
      </c>
      <c r="F95" s="49">
        <v>6</v>
      </c>
      <c r="G95" s="49">
        <v>5</v>
      </c>
      <c r="H95" s="49">
        <v>4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</row>
    <row r="96" spans="1:39" s="7" customFormat="1" ht="12.75">
      <c r="B96" s="37" t="s">
        <v>1</v>
      </c>
      <c r="C96" s="50"/>
      <c r="D96" s="49">
        <v>7</v>
      </c>
      <c r="E96" s="49">
        <v>18</v>
      </c>
      <c r="F96" s="49">
        <v>8</v>
      </c>
      <c r="G96" s="49">
        <v>8</v>
      </c>
      <c r="H96" s="49">
        <v>7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</row>
    <row r="97" spans="2:63" s="7" customFormat="1" ht="12.75">
      <c r="B97" s="37" t="s">
        <v>2</v>
      </c>
      <c r="C97" s="50"/>
      <c r="D97" s="49">
        <v>12</v>
      </c>
      <c r="E97" s="49">
        <v>7</v>
      </c>
      <c r="F97" s="49">
        <v>8</v>
      </c>
      <c r="G97" s="49">
        <v>4</v>
      </c>
      <c r="H97" s="49">
        <v>3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</row>
    <row r="98" spans="2:63" s="7" customFormat="1" ht="12.75" customHeight="1">
      <c r="B98" s="40" t="s">
        <v>16</v>
      </c>
      <c r="C98" s="50"/>
      <c r="D98" s="49">
        <v>31</v>
      </c>
      <c r="E98" s="49">
        <v>42</v>
      </c>
      <c r="F98" s="49">
        <v>39</v>
      </c>
      <c r="G98" s="49">
        <v>40</v>
      </c>
      <c r="H98" s="49">
        <v>35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</row>
    <row r="99" spans="2:63" s="7" customFormat="1" ht="12.75" customHeight="1">
      <c r="B99" s="40" t="s">
        <v>27</v>
      </c>
      <c r="C99" s="50"/>
      <c r="D99" s="49">
        <v>9</v>
      </c>
      <c r="E99" s="49"/>
      <c r="F99" s="49"/>
      <c r="G99" s="49"/>
      <c r="H99" s="49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</row>
    <row r="100" spans="2:63" s="7" customFormat="1" ht="15" customHeight="1">
      <c r="B100" s="37" t="s">
        <v>26</v>
      </c>
      <c r="C100" s="50"/>
      <c r="D100" s="49">
        <v>47</v>
      </c>
      <c r="E100" s="49">
        <v>62</v>
      </c>
      <c r="F100" s="49">
        <v>63</v>
      </c>
      <c r="G100" s="49">
        <v>65</v>
      </c>
      <c r="H100" s="49">
        <v>66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</row>
    <row r="101" spans="2:63" s="7" customFormat="1" ht="15" customHeight="1">
      <c r="B101" s="37" t="s">
        <v>5</v>
      </c>
      <c r="C101" s="50"/>
      <c r="D101" s="49">
        <v>1</v>
      </c>
      <c r="E101" s="49">
        <v>3</v>
      </c>
      <c r="F101" s="49">
        <v>2</v>
      </c>
      <c r="G101" s="49">
        <v>3</v>
      </c>
      <c r="H101" s="49">
        <v>0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</row>
    <row r="102" spans="2:63" s="7" customFormat="1" ht="13.5" thickBot="1">
      <c r="B102" s="37" t="s">
        <v>4</v>
      </c>
      <c r="C102" s="48"/>
      <c r="D102" s="51">
        <v>3</v>
      </c>
      <c r="E102" s="51">
        <v>3</v>
      </c>
      <c r="F102" s="51">
        <v>3</v>
      </c>
      <c r="G102" s="51">
        <v>3</v>
      </c>
      <c r="H102" s="51">
        <v>3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</row>
    <row r="105" spans="2:63" ht="18.75" customHeight="1">
      <c r="B105" s="88" t="s">
        <v>30</v>
      </c>
      <c r="C105" s="88"/>
      <c r="D105" s="88"/>
      <c r="E105" s="88"/>
      <c r="F105" s="88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57">
        <v>15.54</v>
      </c>
      <c r="D107" s="41" t="s">
        <v>31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52">
        <v>33.54</v>
      </c>
      <c r="D108" s="41" t="s">
        <v>32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B105:F105"/>
    <mergeCell ref="B91:F91"/>
    <mergeCell ref="I12:J12"/>
    <mergeCell ref="B57:C57"/>
    <mergeCell ref="D57:E57"/>
    <mergeCell ref="F57:G57"/>
    <mergeCell ref="H57:I57"/>
    <mergeCell ref="J57:K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EarlyChildDev</vt:lpstr>
      <vt:lpstr>EarlyChildDev!Print_Area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creator>Dept. of Administration</dc:creator>
  <cp:lastModifiedBy>Mary Marshall</cp:lastModifiedBy>
  <cp:lastPrinted>2010-09-13T19:07:03Z</cp:lastPrinted>
  <dcterms:created xsi:type="dcterms:W3CDTF">1999-06-08T15:24:14Z</dcterms:created>
  <dcterms:modified xsi:type="dcterms:W3CDTF">2021-07-08T18:55:01Z</dcterms:modified>
</cp:coreProperties>
</file>