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5" windowHeight="11280" activeTab="0"/>
  </bookViews>
  <sheets>
    <sheet name="DEQ" sheetId="1" r:id="rId1"/>
  </sheets>
  <externalReferences>
    <externalReference r:id="rId4"/>
  </externalReferences>
  <definedNames>
    <definedName name="_xlnm.Print_Area" localSheetId="0">'DEQ'!$A$1:$I$108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<sst xmlns="http://schemas.openxmlformats.org/spreadsheetml/2006/main" count="66" uniqueCount="38">
  <si>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</si>
  <si>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</si>
  <si>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</si>
  <si>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</si>
  <si>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</si>
  <si>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</si>
  <si>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</si>
  <si>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</si>
  <si>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</si>
  <si>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</si>
  <si>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</si>
  <si>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</si>
  <si>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Annual TRP Goals (as Established by Maricopa County) and Actuals</t>
  </si>
  <si>
    <t>YES</t>
  </si>
  <si>
    <t xml:space="preserve">Environmental Quality - Capitol Complex 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</si>
  <si>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</si>
  <si>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</si>
  <si>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</si>
  <si>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</si>
  <si>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</si>
  <si>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</si>
  <si>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</si>
  <si>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</si>
  <si>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</si>
  <si>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</si>
  <si>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</si>
  <si>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Telework</t>
  </si>
  <si>
    <t>CWW</t>
  </si>
  <si>
    <t>TOTAL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</si>
  <si>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</si>
  <si>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</si>
  <si>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</si>
  <si>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</si>
  <si>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</si>
  <si>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</si>
  <si>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</si>
  <si>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</si>
  <si>
    <t>Travel Reduction Results from Annual Travel Reduction Survey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</si>
</sst>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sz val="11"/>
      <color indexed="9"/>
      <name val="Times New Roman"/>
      <family val="1"/>
    </font>
    <font>
      <sz val="8"/>
      <color indexed="8"/>
      <name val="Times"/>
      <family val="0"/>
    </font>
    <font>
      <sz val="2"/>
      <color indexed="8"/>
      <name val="Times"/>
      <family val="0"/>
    </font>
    <font>
      <sz val="2.25"/>
      <color indexed="8"/>
      <name val="Times"/>
      <family val="0"/>
    </font>
    <font>
      <sz val="8"/>
      <color indexed="8"/>
      <name val="tms ro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9.5"/>
      <color indexed="8"/>
      <name val="Arial"/>
      <family val="2"/>
    </font>
    <font>
      <sz val="8"/>
      <color indexed="8"/>
      <name val="Times New Roman"/>
      <family val="1"/>
    </font>
    <font>
      <sz val="6.75"/>
      <color indexed="8"/>
      <name val="Times"/>
      <family val="0"/>
    </font>
    <font>
      <sz val="1.65"/>
      <color indexed="8"/>
      <name val="Times"/>
      <family val="0"/>
    </font>
    <font>
      <sz val="11"/>
      <color indexed="8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imes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12"/>
      <color indexed="8"/>
      <name val="Calibri"/>
      <family val="2"/>
    </font>
    <font>
      <b/>
      <sz val="3"/>
      <color indexed="8"/>
      <name val="Times"/>
      <family val="0"/>
    </font>
    <font>
      <sz val="1.5"/>
      <color indexed="8"/>
      <name val="Tms Rmn"/>
      <family val="0"/>
    </font>
    <font>
      <b/>
      <sz val="2.75"/>
      <color indexed="8"/>
      <name val="Times"/>
      <family val="0"/>
    </font>
    <font>
      <b/>
      <sz val="1.75"/>
      <color indexed="8"/>
      <name val="Tms Rmn"/>
      <family val="0"/>
    </font>
    <font>
      <sz val="1.5"/>
      <color indexed="8"/>
      <name val="Times"/>
      <family val="0"/>
    </font>
    <font>
      <sz val="1.75"/>
      <color indexed="8"/>
      <name val="Times"/>
      <family val="0"/>
    </font>
    <font>
      <b/>
      <sz val="13"/>
      <color indexed="8"/>
      <name val="Times New Roman"/>
      <family val="1"/>
    </font>
    <font>
      <sz val="6.8"/>
      <color indexed="8"/>
      <name val="Times"/>
      <family val="0"/>
    </font>
    <font>
      <sz val="8"/>
      <color indexed="8"/>
      <name val="Tms Rm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9" fontId="11" fillId="0" borderId="0" xfId="57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7" applyFont="1" applyBorder="1" applyAlignment="1">
      <alignment/>
    </xf>
    <xf numFmtId="9" fontId="18" fillId="0" borderId="12" xfId="57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75" fontId="4" fillId="0" borderId="20" xfId="57" applyNumberFormat="1" applyFont="1" applyBorder="1" applyAlignment="1">
      <alignment horizontal="center"/>
    </xf>
    <xf numFmtId="175" fontId="4" fillId="0" borderId="21" xfId="57" applyNumberFormat="1" applyFont="1" applyBorder="1" applyAlignment="1">
      <alignment horizontal="center"/>
    </xf>
    <xf numFmtId="175" fontId="4" fillId="0" borderId="22" xfId="57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23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75" fontId="17" fillId="0" borderId="25" xfId="57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7" xfId="42" applyNumberFormat="1" applyFont="1" applyBorder="1" applyAlignment="1">
      <alignment/>
    </xf>
    <xf numFmtId="175" fontId="17" fillId="0" borderId="22" xfId="57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8" xfId="57" applyNumberFormat="1" applyFont="1" applyBorder="1" applyAlignment="1">
      <alignment/>
    </xf>
    <xf numFmtId="1" fontId="17" fillId="0" borderId="29" xfId="57" applyNumberFormat="1" applyFont="1" applyBorder="1" applyAlignment="1">
      <alignment horizontal="center"/>
    </xf>
    <xf numFmtId="1" fontId="17" fillId="0" borderId="30" xfId="57" applyNumberFormat="1" applyFont="1" applyBorder="1" applyAlignment="1">
      <alignment/>
    </xf>
    <xf numFmtId="1" fontId="17" fillId="0" borderId="31" xfId="57" applyNumberFormat="1" applyFont="1" applyBorder="1" applyAlignment="1">
      <alignment horizontal="center"/>
    </xf>
    <xf numFmtId="1" fontId="17" fillId="0" borderId="18" xfId="57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6" xfId="0" applyFont="1" applyBorder="1" applyAlignment="1">
      <alignment horizontal="center"/>
    </xf>
    <xf numFmtId="3" fontId="17" fillId="0" borderId="32" xfId="0" applyNumberFormat="1" applyFont="1" applyBorder="1" applyAlignment="1">
      <alignment/>
    </xf>
    <xf numFmtId="175" fontId="17" fillId="0" borderId="33" xfId="57" applyNumberFormat="1" applyFont="1" applyBorder="1" applyAlignment="1">
      <alignment/>
    </xf>
    <xf numFmtId="179" fontId="17" fillId="0" borderId="28" xfId="0" applyNumberFormat="1" applyFont="1" applyBorder="1" applyAlignment="1">
      <alignment horizontal="center"/>
    </xf>
    <xf numFmtId="175" fontId="4" fillId="0" borderId="0" xfId="57" applyNumberFormat="1" applyFont="1" applyAlignment="1">
      <alignment horizontal="center"/>
    </xf>
    <xf numFmtId="175" fontId="18" fillId="0" borderId="0" xfId="57" applyNumberFormat="1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175" fontId="4" fillId="0" borderId="34" xfId="57" applyNumberFormat="1" applyFont="1" applyBorder="1" applyAlignment="1">
      <alignment horizontal="center"/>
    </xf>
    <xf numFmtId="175" fontId="4" fillId="0" borderId="35" xfId="57" applyNumberFormat="1" applyFont="1" applyBorder="1" applyAlignment="1">
      <alignment horizontal="center"/>
    </xf>
    <xf numFmtId="175" fontId="4" fillId="0" borderId="36" xfId="57" applyNumberFormat="1" applyFont="1" applyBorder="1" applyAlignment="1">
      <alignment horizontal="center"/>
    </xf>
    <xf numFmtId="175" fontId="18" fillId="0" borderId="23" xfId="57" applyNumberFormat="1" applyFont="1" applyBorder="1" applyAlignment="1">
      <alignment horizontal="center"/>
    </xf>
    <xf numFmtId="175" fontId="18" fillId="0" borderId="15" xfId="57" applyNumberFormat="1" applyFont="1" applyBorder="1" applyAlignment="1">
      <alignment horizontal="center"/>
    </xf>
    <xf numFmtId="175" fontId="18" fillId="0" borderId="16" xfId="57" applyNumberFormat="1" applyFont="1" applyBorder="1" applyAlignment="1">
      <alignment horizontal="center"/>
    </xf>
    <xf numFmtId="175" fontId="18" fillId="0" borderId="37" xfId="57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39" xfId="0" applyFont="1" applyBorder="1" applyAlignment="1">
      <alignment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8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0925"/>
          <c:w val="0.9495"/>
          <c:h val="0.64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DEQ!$A$14:$A$23</c:f>
              <c:numCache/>
            </c:numRef>
          </c:cat>
          <c:val>
            <c:numRef>
              <c:f>DEQ!$B$14:$B$23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DEQ!$A$14:$A$23</c:f>
              <c:numCache/>
            </c:numRef>
          </c:cat>
          <c:val>
            <c:numRef>
              <c:f>DEQ!$C$14:$C$23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DEQ!$A$14:$A$23</c:f>
              <c:numCache/>
            </c:numRef>
          </c:cat>
          <c:val>
            <c:numRef>
              <c:f>DEQ!$I$14:$I$23</c:f>
              <c:numCache/>
            </c:numRef>
          </c:val>
          <c:smooth val="0"/>
        </c:ser>
        <c:marker val="1"/>
        <c:axId val="40718145"/>
        <c:axId val="30918986"/>
      </c:line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1814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1775"/>
          <c:w val="0.6697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30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30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Bus</c:v>
              </c:pt>
              <c:pt idx="1">
                <c:v>Carpool</c:v>
              </c:pt>
              <c:pt idx="2">
                <c:v>CWW</c:v>
              </c:pt>
              <c:pt idx="3">
                <c:v>Light Rail</c:v>
              </c:pt>
              <c:pt idx="4">
                <c:v>Telework</c:v>
              </c:pt>
              <c:pt idx="5">
                <c:v>Vanpool</c:v>
              </c:pt>
              <c:pt idx="6">
                <c:v>Walk</c:v>
              </c:pt>
              <c:pt idx="7">
                <c:v>TOTAL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0.2222222222222222</c:v>
              </c:pt>
              <c:pt idx="2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0.9999999999999999</c:v>
              </c:pt>
            </c:numLit>
          </c:val>
        </c:ser>
        <c:ser>
          <c:idx val="0"/>
          <c:order val="1"/>
          <c:tx>
            <c:v>20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0</c:v>
              </c:pt>
              <c:pt idx="1">
                <c:v>0.3548387096774194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</c:numLit>
          </c:val>
        </c:ser>
        <c:axId val="9835419"/>
        <c:axId val="21409908"/>
      </c:bar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09908"/>
        <c:crosses val="autoZero"/>
        <c:auto val="1"/>
        <c:lblOffset val="100"/>
        <c:tickLblSkip val="1"/>
        <c:noMultiLvlLbl val="0"/>
      </c:catAx>
      <c:valAx>
        <c:axId val="21409908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9835419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Number</a:t>
            </a:r>
            <a:r>
              <a:rPr lang="en-US" cap="none" sz="275" b="1" i="0" u="none" baseline="0">
                <a:solidFill>
                  <a:srgbClr val="000000"/>
                </a:solidFill>
              </a:rPr>
              <a:t> of Employees Using and Interested In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an Alternate Mode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</c:strLit>
          </c:cat>
          <c:val>
            <c:numLit>
              <c:ptCount val="31"/>
            </c:numLit>
          </c:val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</c:strLit>
          </c:cat>
          <c:val>
            <c:numLit>
              <c:ptCount val="31"/>
            </c:numLit>
          </c:val>
        </c:ser>
        <c:overlap val="100"/>
        <c:gapWidth val="50"/>
        <c:axId val="58471445"/>
        <c:axId val="56480958"/>
      </c:bar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0958"/>
        <c:crosses val="autoZero"/>
        <c:auto val="1"/>
        <c:lblOffset val="100"/>
        <c:tickLblSkip val="1"/>
        <c:noMultiLvlLbl val="0"/>
      </c:catAx>
      <c:valAx>
        <c:axId val="5648095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445"/>
        <c:crossesAt val="1"/>
        <c:crossBetween val="between"/>
        <c:dispUnits/>
        <c:majorUnit val="1"/>
      </c:valAx>
      <c:spPr>
        <a:gradFill rotWithShape="1">
          <a:gsLst>
            <a:gs pos="0">
              <a:srgbClr val="D8D8D8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 SOV Trips by Alternate Mode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"/>
          <c:y val="0.0935"/>
          <c:w val="0.9485"/>
          <c:h val="0.80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DEQ!$B$58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DEQ!$A$61:$A$69</c:f>
              <c:strCache/>
            </c:strRef>
          </c:cat>
          <c:val>
            <c:numRef>
              <c:f>DEQ!$C$61:$C$69</c:f>
              <c:numCache/>
            </c:numRef>
          </c:val>
        </c:ser>
        <c:ser>
          <c:idx val="3"/>
          <c:order val="1"/>
          <c:tx>
            <c:strRef>
              <c:f>DEQ!$D$58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DEQ!$A$61:$A$69</c:f>
              <c:strCache/>
            </c:strRef>
          </c:cat>
          <c:val>
            <c:numRef>
              <c:f>DEQ!$E$61:$E$69</c:f>
              <c:numCache/>
            </c:numRef>
          </c:val>
        </c:ser>
        <c:ser>
          <c:idx val="4"/>
          <c:order val="2"/>
          <c:tx>
            <c:strRef>
              <c:f>DEQ!$F$58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DEQ!$A$61:$A$69</c:f>
              <c:strCache/>
            </c:strRef>
          </c:cat>
          <c:val>
            <c:numRef>
              <c:f>DEQ!$G$61:$G$69</c:f>
              <c:numCache/>
            </c:numRef>
          </c:val>
        </c:ser>
        <c:ser>
          <c:idx val="0"/>
          <c:order val="3"/>
          <c:tx>
            <c:strRef>
              <c:f>DEQ!$H$58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DEQ!$A$61:$A$69</c:f>
              <c:strCache/>
            </c:strRef>
          </c:cat>
          <c:val>
            <c:numRef>
              <c:f>DEQ!$I$61:$I$69</c:f>
              <c:numCache/>
            </c:numRef>
          </c:val>
        </c:ser>
        <c:ser>
          <c:idx val="5"/>
          <c:order val="4"/>
          <c:tx>
            <c:strRef>
              <c:f>DEQ!$J$58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DEQ!$A$61:$A$69</c:f>
              <c:strCache/>
            </c:strRef>
          </c:cat>
          <c:val>
            <c:numRef>
              <c:f>DEQ!$K$61:$K$69</c:f>
              <c:numCache/>
            </c:numRef>
          </c:val>
        </c:ser>
        <c:axId val="38566575"/>
        <c:axId val="11554856"/>
      </c:bar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66575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25"/>
          <c:y val="0.9125"/>
          <c:w val="0.469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4725"/>
          <c:w val="0.94625"/>
          <c:h val="0.61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DEQ!$A$14:$A$23</c:f>
              <c:numCache/>
            </c:numRef>
          </c:cat>
          <c:val>
            <c:numRef>
              <c:f>DEQ!$E$14:$E$23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DEQ!$A$14:$A$23</c:f>
              <c:numCache/>
            </c:numRef>
          </c:cat>
          <c:val>
            <c:numRef>
              <c:f>DEQ!$F$14:$F$23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DEQ!$A$14:$A$23</c:f>
              <c:numCache/>
            </c:numRef>
          </c:cat>
          <c:val>
            <c:numRef>
              <c:f>DEQ!$J$14:$J$23</c:f>
              <c:numCache/>
            </c:numRef>
          </c:val>
          <c:smooth val="0"/>
        </c:ser>
        <c:marker val="1"/>
        <c:axId val="36884841"/>
        <c:axId val="63528114"/>
      </c:line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84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909"/>
          <c:w val="0.6697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0.94975</cdr:x>
      <cdr:y>0.37475</cdr:y>
    </cdr:from>
    <cdr:to>
      <cdr:x>1</cdr:x>
      <cdr:y>0.527</cdr:y>
    </cdr:to>
    <cdr:sp>
      <cdr:nvSpPr>
        <cdr:cNvPr id="1" name="AutoShape 14"/>
        <cdr:cNvSpPr>
          <a:spLocks/>
        </cdr:cNvSpPr>
      </cdr:nvSpPr>
      <cdr:spPr>
        <a:xfrm>
          <a:off x="5648325" y="809625"/>
          <a:ext cx="304800" cy="3333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0.29825</cdr:y>
    </cdr:from>
    <cdr:to>
      <cdr:x>0.9905</cdr:x>
      <cdr:y>0.325</cdr:y>
    </cdr:to>
    <cdr:sp>
      <cdr:nvSpPr>
        <cdr:cNvPr id="1" name="AutoShape 1"/>
        <cdr:cNvSpPr>
          <a:spLocks/>
        </cdr:cNvSpPr>
      </cdr:nvSpPr>
      <cdr:spPr>
        <a:xfrm>
          <a:off x="6896100" y="0"/>
          <a:ext cx="24765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-0.02025</cdr:y>
    </cdr:from>
    <cdr:to>
      <cdr:x>0</cdr:x>
      <cdr:y>-0.02025</cdr:y>
    </cdr:to>
    <cdr:sp fLocksText="0">
      <cdr:nvSpPr>
        <cdr:cNvPr id="1" name="Text Box 204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0.6905</cdr:x>
      <cdr:y>-0.10875</cdr:y>
    </cdr:from>
    <cdr:to>
      <cdr:x>0.73225</cdr:x>
      <cdr:y>1</cdr:y>
    </cdr:to>
    <cdr:sp>
      <cdr:nvSpPr>
        <cdr:cNvPr id="2" name="Text Box 2050"/>
        <cdr:cNvSpPr txBox="1">
          <a:spLocks noChangeArrowheads="1"/>
        </cdr:cNvSpPr>
      </cdr:nvSpPr>
      <cdr:spPr>
        <a:xfrm>
          <a:off x="5362575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CWW=Compressed Work Week</a:t>
          </a:r>
        </a:p>
      </cdr:txBody>
    </cdr:sp>
  </cdr:relSizeAnchor>
  <cdr:relSizeAnchor xmlns:cdr="http://schemas.openxmlformats.org/drawingml/2006/chartDrawing">
    <cdr:from>
      <cdr:x>0.06475</cdr:x>
      <cdr:y>0.6455</cdr:y>
    </cdr:from>
    <cdr:to>
      <cdr:x>0.06475</cdr:x>
      <cdr:y>0.6455</cdr:y>
    </cdr:to>
    <cdr:sp>
      <cdr:nvSpPr>
        <cdr:cNvPr id="3" name="Text Box 2051"/>
        <cdr:cNvSpPr txBox="1">
          <a:spLocks noChangeArrowheads="1"/>
        </cdr:cNvSpPr>
      </cdr:nvSpPr>
      <cdr:spPr>
        <a:xfrm>
          <a:off x="4953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Bus</a:t>
          </a:r>
        </a:p>
      </cdr:txBody>
    </cdr:sp>
  </cdr:relSizeAnchor>
  <cdr:relSizeAnchor xmlns:cdr="http://schemas.openxmlformats.org/drawingml/2006/chartDrawing">
    <cdr:from>
      <cdr:x>0.16775</cdr:x>
      <cdr:y>-0.10875</cdr:y>
    </cdr:from>
    <cdr:to>
      <cdr:x>0.18125</cdr:x>
      <cdr:y>1</cdr:y>
    </cdr:to>
    <cdr:sp>
      <cdr:nvSpPr>
        <cdr:cNvPr id="4" name="Text Box 2052"/>
        <cdr:cNvSpPr txBox="1">
          <a:spLocks noChangeArrowheads="1"/>
        </cdr:cNvSpPr>
      </cdr:nvSpPr>
      <cdr:spPr>
        <a:xfrm>
          <a:off x="12954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Carpool</a:t>
          </a:r>
        </a:p>
      </cdr:txBody>
    </cdr:sp>
  </cdr:relSizeAnchor>
  <cdr:relSizeAnchor xmlns:cdr="http://schemas.openxmlformats.org/drawingml/2006/chartDrawing">
    <cdr:from>
      <cdr:x>0.298</cdr:x>
      <cdr:y>-0.10875</cdr:y>
    </cdr:from>
    <cdr:to>
      <cdr:x>0.3115</cdr:x>
      <cdr:y>1</cdr:y>
    </cdr:to>
    <cdr:sp>
      <cdr:nvSpPr>
        <cdr:cNvPr id="5" name="Text Box 2053"/>
        <cdr:cNvSpPr txBox="1">
          <a:spLocks noChangeArrowheads="1"/>
        </cdr:cNvSpPr>
      </cdr:nvSpPr>
      <cdr:spPr>
        <a:xfrm>
          <a:off x="2314575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Bicycle</a:t>
          </a:r>
        </a:p>
      </cdr:txBody>
    </cdr:sp>
  </cdr:relSizeAnchor>
  <cdr:relSizeAnchor xmlns:cdr="http://schemas.openxmlformats.org/drawingml/2006/chartDrawing">
    <cdr:from>
      <cdr:x>0.43</cdr:x>
      <cdr:y>-0.10875</cdr:y>
    </cdr:from>
    <cdr:to>
      <cdr:x>0.43875</cdr:x>
      <cdr:y>1</cdr:y>
    </cdr:to>
    <cdr:sp>
      <cdr:nvSpPr>
        <cdr:cNvPr id="6" name="Text Box 2054"/>
        <cdr:cNvSpPr txBox="1">
          <a:spLocks noChangeArrowheads="1"/>
        </cdr:cNvSpPr>
      </cdr:nvSpPr>
      <cdr:spPr>
        <a:xfrm>
          <a:off x="3333750" y="0"/>
          <a:ext cx="66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Walk</a:t>
          </a:r>
        </a:p>
      </cdr:txBody>
    </cdr:sp>
  </cdr:relSizeAnchor>
  <cdr:relSizeAnchor xmlns:cdr="http://schemas.openxmlformats.org/drawingml/2006/chartDrawing">
    <cdr:from>
      <cdr:x>0.66825</cdr:x>
      <cdr:y>-0.10875</cdr:y>
    </cdr:from>
    <cdr:to>
      <cdr:x>0.68275</cdr:x>
      <cdr:y>1</cdr:y>
    </cdr:to>
    <cdr:sp>
      <cdr:nvSpPr>
        <cdr:cNvPr id="7" name="Text Box 2055"/>
        <cdr:cNvSpPr txBox="1">
          <a:spLocks noChangeArrowheads="1"/>
        </cdr:cNvSpPr>
      </cdr:nvSpPr>
      <cdr:spPr>
        <a:xfrm>
          <a:off x="5191125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Vanpool</a:t>
          </a:r>
        </a:p>
      </cdr:txBody>
    </cdr:sp>
  </cdr:relSizeAnchor>
  <cdr:relSizeAnchor xmlns:cdr="http://schemas.openxmlformats.org/drawingml/2006/chartDrawing">
    <cdr:from>
      <cdr:x>0.52625</cdr:x>
      <cdr:y>-0.10875</cdr:y>
    </cdr:from>
    <cdr:to>
      <cdr:x>0.54875</cdr:x>
      <cdr:y>1</cdr:y>
    </cdr:to>
    <cdr:sp>
      <cdr:nvSpPr>
        <cdr:cNvPr id="8" name="Text Box 2056"/>
        <cdr:cNvSpPr txBox="1">
          <a:spLocks noChangeArrowheads="1"/>
        </cdr:cNvSpPr>
      </cdr:nvSpPr>
      <cdr:spPr>
        <a:xfrm>
          <a:off x="4086225" y="0"/>
          <a:ext cx="171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Telecommute</a:t>
          </a:r>
        </a:p>
      </cdr:txBody>
    </cdr:sp>
  </cdr:relSizeAnchor>
  <cdr:relSizeAnchor xmlns:cdr="http://schemas.openxmlformats.org/drawingml/2006/chartDrawing">
    <cdr:from>
      <cdr:x>0.92275</cdr:x>
      <cdr:y>-0.10875</cdr:y>
    </cdr:from>
    <cdr:to>
      <cdr:x>0.9325</cdr:x>
      <cdr:y>1</cdr:y>
    </cdr:to>
    <cdr:sp>
      <cdr:nvSpPr>
        <cdr:cNvPr id="9" name="Text Box 2057"/>
        <cdr:cNvSpPr txBox="1">
          <a:spLocks noChangeArrowheads="1"/>
        </cdr:cNvSpPr>
      </cdr:nvSpPr>
      <cdr:spPr>
        <a:xfrm>
          <a:off x="716280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CWW</a:t>
          </a:r>
        </a:p>
      </cdr:txBody>
    </cdr:sp>
  </cdr:relSizeAnchor>
  <cdr:relSizeAnchor xmlns:cdr="http://schemas.openxmlformats.org/drawingml/2006/chartDrawing">
    <cdr:from>
      <cdr:x>0.80425</cdr:x>
      <cdr:y>-0.10875</cdr:y>
    </cdr:from>
    <cdr:to>
      <cdr:x>0.812</cdr:x>
      <cdr:y>1</cdr:y>
    </cdr:to>
    <cdr:sp>
      <cdr:nvSpPr>
        <cdr:cNvPr id="10" name="Text Box 2058"/>
        <cdr:cNvSpPr txBox="1">
          <a:spLocks noChangeArrowheads="1"/>
        </cdr:cNvSpPr>
      </cdr:nvSpPr>
      <cdr:spPr>
        <a:xfrm>
          <a:off x="6248400" y="0"/>
          <a:ext cx="57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75" b="1" i="0" u="none" baseline="0">
              <a:solidFill>
                <a:srgbClr val="000000"/>
              </a:solidFill>
            </a:rPr>
            <a:t>AFV</a:t>
          </a:r>
        </a:p>
      </cdr:txBody>
    </cdr:sp>
  </cdr:relSizeAnchor>
  <cdr:relSizeAnchor xmlns:cdr="http://schemas.openxmlformats.org/drawingml/2006/chartDrawing">
    <cdr:from>
      <cdr:x>0.16775</cdr:x>
      <cdr:y>0.82625</cdr:y>
    </cdr:from>
    <cdr:to>
      <cdr:x>0.16775</cdr:x>
      <cdr:y>0.82625</cdr:y>
    </cdr:to>
    <cdr:sp fLocksText="0">
      <cdr:nvSpPr>
        <cdr:cNvPr id="11" name="Text Box 2059"/>
        <cdr:cNvSpPr txBox="1">
          <a:spLocks noChangeArrowheads="1"/>
        </cdr:cNvSpPr>
      </cdr:nvSpPr>
      <cdr:spPr>
        <a:xfrm>
          <a:off x="12954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0.7235</cdr:y>
    </cdr:from>
    <cdr:to>
      <cdr:x>0.296</cdr:x>
      <cdr:y>0.7235</cdr:y>
    </cdr:to>
    <cdr:sp fLocksText="0">
      <cdr:nvSpPr>
        <cdr:cNvPr id="12" name="Text Box 2060"/>
        <cdr:cNvSpPr txBox="1">
          <a:spLocks noChangeArrowheads="1"/>
        </cdr:cNvSpPr>
      </cdr:nvSpPr>
      <cdr:spPr>
        <a:xfrm>
          <a:off x="2295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0.7235</cdr:y>
    </cdr:from>
    <cdr:to>
      <cdr:x>0.42125</cdr:x>
      <cdr:y>0.7235</cdr:y>
    </cdr:to>
    <cdr:sp fLocksText="0">
      <cdr:nvSpPr>
        <cdr:cNvPr id="13" name="Text Box 2061"/>
        <cdr:cNvSpPr txBox="1">
          <a:spLocks noChangeArrowheads="1"/>
        </cdr:cNvSpPr>
      </cdr:nvSpPr>
      <cdr:spPr>
        <a:xfrm>
          <a:off x="3267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0.54875</cdr:x>
      <cdr:y>0.78725</cdr:y>
    </cdr:from>
    <cdr:to>
      <cdr:x>0.54875</cdr:x>
      <cdr:y>0.78725</cdr:y>
    </cdr:to>
    <cdr:sp fLocksText="0">
      <cdr:nvSpPr>
        <cdr:cNvPr id="14" name="Text Box 2062"/>
        <cdr:cNvSpPr txBox="1">
          <a:spLocks noChangeArrowheads="1"/>
        </cdr:cNvSpPr>
      </cdr:nvSpPr>
      <cdr:spPr>
        <a:xfrm>
          <a:off x="4257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-0.10875</cdr:y>
    </cdr:from>
    <cdr:to>
      <cdr:x>0.56225</cdr:x>
      <cdr:y>1</cdr:y>
    </cdr:to>
    <cdr:sp>
      <cdr:nvSpPr>
        <cdr:cNvPr id="15" name="Text Box 2063"/>
        <cdr:cNvSpPr txBox="1">
          <a:spLocks noChangeArrowheads="1"/>
        </cdr:cNvSpPr>
      </cdr:nvSpPr>
      <cdr:spPr>
        <a:xfrm>
          <a:off x="424815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0.672</cdr:x>
      <cdr:y>0.7235</cdr:y>
    </cdr:from>
    <cdr:to>
      <cdr:x>0.672</cdr:x>
      <cdr:y>0.7235</cdr:y>
    </cdr:to>
    <cdr:sp fLocksText="0">
      <cdr:nvSpPr>
        <cdr:cNvPr id="16" name="Text Box 2064"/>
        <cdr:cNvSpPr txBox="1">
          <a:spLocks noChangeArrowheads="1"/>
        </cdr:cNvSpPr>
      </cdr:nvSpPr>
      <cdr:spPr>
        <a:xfrm>
          <a:off x="52197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0.7945</cdr:x>
      <cdr:y>0.7235</cdr:y>
    </cdr:from>
    <cdr:to>
      <cdr:x>0.7945</cdr:x>
      <cdr:y>0.7235</cdr:y>
    </cdr:to>
    <cdr:sp fLocksText="0">
      <cdr:nvSpPr>
        <cdr:cNvPr id="17" name="Text Box 2065"/>
        <cdr:cNvSpPr txBox="1">
          <a:spLocks noChangeArrowheads="1"/>
        </cdr:cNvSpPr>
      </cdr:nvSpPr>
      <cdr:spPr>
        <a:xfrm>
          <a:off x="61722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0.92275</cdr:x>
      <cdr:y>0.7235</cdr:y>
    </cdr:from>
    <cdr:to>
      <cdr:x>0.92275</cdr:x>
      <cdr:y>0.7235</cdr:y>
    </cdr:to>
    <cdr:sp fLocksText="0">
      <cdr:nvSpPr>
        <cdr:cNvPr id="18" name="Text Box 2066"/>
        <cdr:cNvSpPr txBox="1">
          <a:spLocks noChangeArrowheads="1"/>
        </cdr:cNvSpPr>
      </cdr:nvSpPr>
      <cdr:spPr>
        <a:xfrm>
          <a:off x="71628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0.72825</cdr:y>
    </cdr:from>
    <cdr:to>
      <cdr:x>0.04625</cdr:x>
      <cdr:y>0.72825</cdr:y>
    </cdr:to>
    <cdr:sp>
      <cdr:nvSpPr>
        <cdr:cNvPr id="19" name="Text Box 2067"/>
        <cdr:cNvSpPr txBox="1">
          <a:spLocks noChangeArrowheads="1"/>
        </cdr:cNvSpPr>
      </cdr:nvSpPr>
      <cdr:spPr>
        <a:xfrm>
          <a:off x="3524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2000  2001</a:t>
          </a:r>
          <a:r>
            <a:rPr lang="en-US" cap="none" sz="175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</a:p>
      </cdr:txBody>
    </cdr:sp>
  </cdr:relSizeAnchor>
  <cdr:relSizeAnchor xmlns:cdr="http://schemas.openxmlformats.org/drawingml/2006/chartDrawing">
    <cdr:from>
      <cdr:x>0.16775</cdr:x>
      <cdr:y>-0.10875</cdr:y>
    </cdr:from>
    <cdr:to>
      <cdr:x>0.18325</cdr:x>
      <cdr:y>1</cdr:y>
    </cdr:to>
    <cdr:sp>
      <cdr:nvSpPr>
        <cdr:cNvPr id="20" name="Text Box 2068"/>
        <cdr:cNvSpPr txBox="1">
          <a:spLocks noChangeArrowheads="1"/>
        </cdr:cNvSpPr>
      </cdr:nvSpPr>
      <cdr:spPr>
        <a:xfrm>
          <a:off x="129540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0.33675</cdr:x>
      <cdr:y>0.733</cdr:y>
    </cdr:from>
    <cdr:to>
      <cdr:x>0.33675</cdr:x>
      <cdr:y>0.733</cdr:y>
    </cdr:to>
    <cdr:sp fLocksText="0">
      <cdr:nvSpPr>
        <cdr:cNvPr id="21" name="Text Box 2069"/>
        <cdr:cNvSpPr txBox="1">
          <a:spLocks noChangeArrowheads="1"/>
        </cdr:cNvSpPr>
      </cdr:nvSpPr>
      <cdr:spPr>
        <a:xfrm>
          <a:off x="26098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-0.10875</cdr:y>
    </cdr:from>
    <cdr:to>
      <cdr:x>0.3115</cdr:x>
      <cdr:y>1</cdr:y>
    </cdr:to>
    <cdr:sp>
      <cdr:nvSpPr>
        <cdr:cNvPr id="22" name="Text Box 2070"/>
        <cdr:cNvSpPr txBox="1">
          <a:spLocks noChangeArrowheads="1"/>
        </cdr:cNvSpPr>
      </cdr:nvSpPr>
      <cdr:spPr>
        <a:xfrm>
          <a:off x="2295525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0.4145</cdr:x>
      <cdr:y>-0.10875</cdr:y>
    </cdr:from>
    <cdr:to>
      <cdr:x>0.43</cdr:x>
      <cdr:y>1</cdr:y>
    </cdr:to>
    <cdr:sp>
      <cdr:nvSpPr>
        <cdr:cNvPr id="23" name="Text Box 2071"/>
        <cdr:cNvSpPr txBox="1">
          <a:spLocks noChangeArrowheads="1"/>
        </cdr:cNvSpPr>
      </cdr:nvSpPr>
      <cdr:spPr>
        <a:xfrm>
          <a:off x="321945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0.569</cdr:x>
      <cdr:y>0.733</cdr:y>
    </cdr:from>
    <cdr:to>
      <cdr:x>0.569</cdr:x>
      <cdr:y>0.733</cdr:y>
    </cdr:to>
    <cdr:sp fLocksText="0">
      <cdr:nvSpPr>
        <cdr:cNvPr id="24" name="Text Box 2072"/>
        <cdr:cNvSpPr txBox="1">
          <a:spLocks noChangeArrowheads="1"/>
        </cdr:cNvSpPr>
      </cdr:nvSpPr>
      <cdr:spPr>
        <a:xfrm>
          <a:off x="44196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0.055</cdr:x>
      <cdr:y>0.397</cdr:y>
    </cdr:from>
    <cdr:to>
      <cdr:x>0.055</cdr:x>
      <cdr:y>0.397</cdr:y>
    </cdr:to>
    <cdr:sp fLocksText="0">
      <cdr:nvSpPr>
        <cdr:cNvPr id="25" name="Text Box 2073"/>
        <cdr:cNvSpPr txBox="1">
          <a:spLocks noChangeArrowheads="1"/>
        </cdr:cNvSpPr>
      </cdr:nvSpPr>
      <cdr:spPr>
        <a:xfrm>
          <a:off x="41910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0.56325</cdr:x>
      <cdr:y>0.7135</cdr:y>
    </cdr:from>
    <cdr:to>
      <cdr:x>0.56325</cdr:x>
      <cdr:y>0.7135</cdr:y>
    </cdr:to>
    <cdr:sp fLocksText="0">
      <cdr:nvSpPr>
        <cdr:cNvPr id="26" name="Text Box 2074"/>
        <cdr:cNvSpPr txBox="1">
          <a:spLocks noChangeArrowheads="1"/>
        </cdr:cNvSpPr>
      </cdr:nvSpPr>
      <cdr:spPr>
        <a:xfrm>
          <a:off x="4371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0.7945</cdr:x>
      <cdr:y>-0.10875</cdr:y>
    </cdr:from>
    <cdr:to>
      <cdr:x>0.81</cdr:x>
      <cdr:y>1</cdr:y>
    </cdr:to>
    <cdr:sp>
      <cdr:nvSpPr>
        <cdr:cNvPr id="27" name="Text Box 2075"/>
        <cdr:cNvSpPr txBox="1">
          <a:spLocks noChangeArrowheads="1"/>
        </cdr:cNvSpPr>
      </cdr:nvSpPr>
      <cdr:spPr>
        <a:xfrm>
          <a:off x="617220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0.915</cdr:x>
      <cdr:y>-0.10875</cdr:y>
    </cdr:from>
    <cdr:to>
      <cdr:x>0.9305</cdr:x>
      <cdr:y>1</cdr:y>
    </cdr:to>
    <cdr:sp>
      <cdr:nvSpPr>
        <cdr:cNvPr id="28" name="Text Box 2076"/>
        <cdr:cNvSpPr txBox="1">
          <a:spLocks noChangeArrowheads="1"/>
        </cdr:cNvSpPr>
      </cdr:nvSpPr>
      <cdr:spPr>
        <a:xfrm>
          <a:off x="710565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  <cdr:relSizeAnchor xmlns:cdr="http://schemas.openxmlformats.org/drawingml/2006/chartDrawing">
    <cdr:from>
      <cdr:x>0.68575</cdr:x>
      <cdr:y>0.733</cdr:y>
    </cdr:from>
    <cdr:to>
      <cdr:x>0.68575</cdr:x>
      <cdr:y>0.733</cdr:y>
    </cdr:to>
    <cdr:sp fLocksText="0">
      <cdr:nvSpPr>
        <cdr:cNvPr id="29" name="Text Box 2077"/>
        <cdr:cNvSpPr txBox="1">
          <a:spLocks noChangeArrowheads="1"/>
        </cdr:cNvSpPr>
      </cdr:nvSpPr>
      <cdr:spPr>
        <a:xfrm>
          <a:off x="53244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0.08225</cdr:x>
      <cdr:y>-0.02025</cdr:y>
    </cdr:from>
    <cdr:to>
      <cdr:x>0.08225</cdr:x>
      <cdr:y>-0.02025</cdr:y>
    </cdr:to>
    <cdr:sp fLocksText="0">
      <cdr:nvSpPr>
        <cdr:cNvPr id="30" name="Text Box 2078"/>
        <cdr:cNvSpPr txBox="1">
          <a:spLocks noChangeArrowheads="1"/>
        </cdr:cNvSpPr>
      </cdr:nvSpPr>
      <cdr:spPr>
        <a:xfrm>
          <a:off x="6381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0.66725</cdr:x>
      <cdr:y>-0.10875</cdr:y>
    </cdr:from>
    <cdr:to>
      <cdr:x>0.68275</cdr:x>
      <cdr:y>1</cdr:y>
    </cdr:to>
    <cdr:sp>
      <cdr:nvSpPr>
        <cdr:cNvPr id="31" name="Text Box 2079"/>
        <cdr:cNvSpPr txBox="1">
          <a:spLocks noChangeArrowheads="1"/>
        </cdr:cNvSpPr>
      </cdr:nvSpPr>
      <cdr:spPr>
        <a:xfrm>
          <a:off x="5181600" y="0"/>
          <a:ext cx="123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2000  2001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0.501</cdr:y>
    </cdr:from>
    <cdr:to>
      <cdr:x>0.99925</cdr:x>
      <cdr:y>0.7035</cdr:y>
    </cdr:to>
    <cdr:sp>
      <cdr:nvSpPr>
        <cdr:cNvPr id="1" name="AutoShape 1"/>
        <cdr:cNvSpPr>
          <a:spLocks/>
        </cdr:cNvSpPr>
      </cdr:nvSpPr>
      <cdr:spPr>
        <a:xfrm rot="10800000">
          <a:off x="6677025" y="1295400"/>
          <a:ext cx="361950" cy="523875"/>
        </a:xfrm>
        <a:prstGeom prst="downArrow">
          <a:avLst>
            <a:gd name="adj" fmla="val 25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0.39125</cdr:y>
    </cdr:from>
    <cdr:to>
      <cdr:x>1</cdr:x>
      <cdr:y>0.5425</cdr:y>
    </cdr:to>
    <cdr:sp>
      <cdr:nvSpPr>
        <cdr:cNvPr id="1" name="AutoShape 1031"/>
        <cdr:cNvSpPr>
          <a:spLocks/>
        </cdr:cNvSpPr>
      </cdr:nvSpPr>
      <cdr:spPr>
        <a:xfrm>
          <a:off x="5638800" y="885825"/>
          <a:ext cx="304800" cy="342900"/>
        </a:xfrm>
        <a:prstGeom prst="downArrow">
          <a:avLst>
            <a:gd name="adj" fmla="val 25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142875</xdr:rowOff>
    </xdr:from>
    <xdr:to>
      <xdr:col>6</xdr:col>
      <xdr:colOff>600075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28575" y="4552950"/>
        <a:ext cx="59531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23</xdr:row>
      <xdr:rowOff>85725</xdr:rowOff>
    </xdr:from>
    <xdr:to>
      <xdr:col>9</xdr:col>
      <xdr:colOff>171450</xdr:colOff>
      <xdr:row>26</xdr:row>
      <xdr:rowOff>152400</xdr:rowOff>
    </xdr:to>
    <xdr:sp>
      <xdr:nvSpPr>
        <xdr:cNvPr id="2" name="AutoShape 40"/>
        <xdr:cNvSpPr>
          <a:spLocks/>
        </xdr:cNvSpPr>
      </xdr:nvSpPr>
      <xdr:spPr>
        <a:xfrm>
          <a:off x="6343650" y="4495800"/>
          <a:ext cx="1657350" cy="523875"/>
        </a:xfrm>
        <a:prstGeom prst="borderCallout1">
          <a:avLst>
            <a:gd name="adj1" fmla="val -270189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638175</xdr:colOff>
      <xdr:row>38</xdr:row>
      <xdr:rowOff>66675</xdr:rowOff>
    </xdr:from>
    <xdr:to>
      <xdr:col>8</xdr:col>
      <xdr:colOff>762000</xdr:colOff>
      <xdr:row>42</xdr:row>
      <xdr:rowOff>114300</xdr:rowOff>
    </xdr:to>
    <xdr:sp>
      <xdr:nvSpPr>
        <xdr:cNvPr id="3" name="AutoShape 41"/>
        <xdr:cNvSpPr>
          <a:spLocks/>
        </xdr:cNvSpPr>
      </xdr:nvSpPr>
      <xdr:spPr>
        <a:xfrm>
          <a:off x="6019800" y="6762750"/>
          <a:ext cx="1704975" cy="657225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8</xdr:col>
      <xdr:colOff>247650</xdr:colOff>
      <xdr:row>53</xdr:row>
      <xdr:rowOff>0</xdr:rowOff>
    </xdr:to>
    <xdr:graphicFrame>
      <xdr:nvGraphicFramePr>
        <xdr:cNvPr id="4" name="Chart 68"/>
        <xdr:cNvGraphicFramePr/>
      </xdr:nvGraphicFramePr>
      <xdr:xfrm>
        <a:off x="0" y="8982075"/>
        <a:ext cx="7210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8</xdr:col>
      <xdr:colOff>809625</xdr:colOff>
      <xdr:row>53</xdr:row>
      <xdr:rowOff>0</xdr:rowOff>
    </xdr:to>
    <xdr:graphicFrame>
      <xdr:nvGraphicFramePr>
        <xdr:cNvPr id="5" name="Chart 69"/>
        <xdr:cNvGraphicFramePr/>
      </xdr:nvGraphicFramePr>
      <xdr:xfrm>
        <a:off x="0" y="8982075"/>
        <a:ext cx="777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95250</xdr:rowOff>
    </xdr:from>
    <xdr:to>
      <xdr:col>8</xdr:col>
      <xdr:colOff>819150</xdr:colOff>
      <xdr:row>54</xdr:row>
      <xdr:rowOff>95250</xdr:rowOff>
    </xdr:to>
    <xdr:sp>
      <xdr:nvSpPr>
        <xdr:cNvPr id="6" name="Rectangle 100"/>
        <xdr:cNvSpPr>
          <a:spLocks/>
        </xdr:cNvSpPr>
      </xdr:nvSpPr>
      <xdr:spPr>
        <a:xfrm>
          <a:off x="0" y="8772525"/>
          <a:ext cx="77819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142875</xdr:colOff>
      <xdr:row>70</xdr:row>
      <xdr:rowOff>142875</xdr:rowOff>
    </xdr:from>
    <xdr:to>
      <xdr:col>8</xdr:col>
      <xdr:colOff>228600</xdr:colOff>
      <xdr:row>87</xdr:row>
      <xdr:rowOff>142875</xdr:rowOff>
    </xdr:to>
    <xdr:graphicFrame>
      <xdr:nvGraphicFramePr>
        <xdr:cNvPr id="7" name="Chart 79"/>
        <xdr:cNvGraphicFramePr/>
      </xdr:nvGraphicFramePr>
      <xdr:xfrm>
        <a:off x="142875" y="11963400"/>
        <a:ext cx="70485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38</xdr:row>
      <xdr:rowOff>142875</xdr:rowOff>
    </xdr:from>
    <xdr:to>
      <xdr:col>6</xdr:col>
      <xdr:colOff>600075</xdr:colOff>
      <xdr:row>53</xdr:row>
      <xdr:rowOff>142875</xdr:rowOff>
    </xdr:to>
    <xdr:graphicFrame>
      <xdr:nvGraphicFramePr>
        <xdr:cNvPr id="8" name="Chart 15"/>
        <xdr:cNvGraphicFramePr/>
      </xdr:nvGraphicFramePr>
      <xdr:xfrm>
        <a:off x="28575" y="6838950"/>
        <a:ext cx="595312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</xdr:col>
      <xdr:colOff>523875</xdr:colOff>
      <xdr:row>90</xdr:row>
      <xdr:rowOff>0</xdr:rowOff>
    </xdr:from>
    <xdr:ext cx="85725" cy="190500"/>
    <xdr:sp fLocksText="0">
      <xdr:nvSpPr>
        <xdr:cNvPr id="9" name="Text Box 101"/>
        <xdr:cNvSpPr txBox="1">
          <a:spLocks noChangeArrowheads="1"/>
        </xdr:cNvSpPr>
      </xdr:nvSpPr>
      <xdr:spPr>
        <a:xfrm>
          <a:off x="4171950" y="14868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85725</xdr:rowOff>
    </xdr:from>
    <xdr:ext cx="1533525" cy="161925"/>
    <xdr:sp>
      <xdr:nvSpPr>
        <xdr:cNvPr id="10" name="Text Box 102"/>
        <xdr:cNvSpPr txBox="1">
          <a:spLocks noChangeArrowheads="1"/>
        </xdr:cNvSpPr>
      </xdr:nvSpPr>
      <xdr:spPr>
        <a:xfrm>
          <a:off x="238125" y="14344650"/>
          <a:ext cx="1533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103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104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105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106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107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108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109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18" name="Text Box 110"/>
        <xdr:cNvSpPr txBox="1">
          <a:spLocks noChangeArrowheads="1"/>
        </xdr:cNvSpPr>
      </xdr:nvSpPr>
      <xdr:spPr>
        <a:xfrm>
          <a:off x="4171950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19" name="Text Box 111"/>
        <xdr:cNvSpPr txBox="1">
          <a:spLocks noChangeArrowheads="1"/>
        </xdr:cNvSpPr>
      </xdr:nvSpPr>
      <xdr:spPr>
        <a:xfrm>
          <a:off x="4171950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DEQ_2019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Q"/>
    </sheetNames>
    <sheetDataSet>
      <sheetData sheetId="0">
        <row r="57">
          <cell r="B57">
            <v>2015</v>
          </cell>
          <cell r="D57">
            <v>2016</v>
          </cell>
          <cell r="F57">
            <v>2017</v>
          </cell>
          <cell r="H57">
            <v>2018</v>
          </cell>
          <cell r="J57">
            <v>2019</v>
          </cell>
        </row>
        <row r="60">
          <cell r="A60" t="str">
            <v>AFV</v>
          </cell>
          <cell r="C60">
            <v>0.016793893129770993</v>
          </cell>
          <cell r="E60">
            <v>0.023880597014925373</v>
          </cell>
          <cell r="G60">
            <v>0.015465056336990942</v>
          </cell>
          <cell r="I60">
            <v>0.027999999999999994</v>
          </cell>
          <cell r="K60">
            <v>0.036824925816023736</v>
          </cell>
        </row>
        <row r="61">
          <cell r="A61" t="str">
            <v>Bicycle</v>
          </cell>
          <cell r="C61">
            <v>0.0055979643765903305</v>
          </cell>
          <cell r="E61">
            <v>0.007164179104477612</v>
          </cell>
          <cell r="G61">
            <v>0.014728625082848515</v>
          </cell>
          <cell r="I61">
            <v>0.01628498727735369</v>
          </cell>
          <cell r="K61">
            <v>0.014342235410484669</v>
          </cell>
        </row>
        <row r="62">
          <cell r="A62" t="str">
            <v>Bus</v>
          </cell>
          <cell r="C62">
            <v>0.13002544529262086</v>
          </cell>
          <cell r="E62">
            <v>0.11582089552238806</v>
          </cell>
          <cell r="G62">
            <v>0.1060461005965093</v>
          </cell>
          <cell r="I62">
            <v>0.11145038167938931</v>
          </cell>
          <cell r="K62">
            <v>0.09594460929772503</v>
          </cell>
        </row>
        <row r="63">
          <cell r="A63" t="str">
            <v>Carpool</v>
          </cell>
          <cell r="C63">
            <v>0.13638676844783715</v>
          </cell>
          <cell r="E63">
            <v>0.11462686567164179</v>
          </cell>
          <cell r="G63">
            <v>0.12364680757051329</v>
          </cell>
          <cell r="I63">
            <v>0.09923664122137404</v>
          </cell>
          <cell r="K63">
            <v>0.1083086053412463</v>
          </cell>
        </row>
        <row r="64">
          <cell r="A64" t="str">
            <v>CWW</v>
          </cell>
          <cell r="C64">
            <v>0.02366412213740458</v>
          </cell>
          <cell r="E64">
            <v>0.028059701492537312</v>
          </cell>
          <cell r="G64">
            <v>0.027247956403269755</v>
          </cell>
          <cell r="I64">
            <v>0</v>
          </cell>
          <cell r="K64">
            <v>0.02274975272007913</v>
          </cell>
        </row>
        <row r="65">
          <cell r="A65" t="str">
            <v>Light Rail</v>
          </cell>
          <cell r="C65">
            <v>0.008142493638676845</v>
          </cell>
          <cell r="E65">
            <v>0.00835820895522388</v>
          </cell>
          <cell r="G65">
            <v>0.01399219382870609</v>
          </cell>
          <cell r="I65">
            <v>0.01272264631043257</v>
          </cell>
          <cell r="K65">
            <v>0.012858555885262116</v>
          </cell>
        </row>
        <row r="66">
          <cell r="A66" t="str">
            <v>Telework</v>
          </cell>
          <cell r="C66">
            <v>0.03333333333333333</v>
          </cell>
          <cell r="E66">
            <v>0.028059701492537312</v>
          </cell>
          <cell r="G66">
            <v>0.022829368878415197</v>
          </cell>
          <cell r="I66">
            <v>0.02697201017811705</v>
          </cell>
          <cell r="K66">
            <v>0.01582591493570722</v>
          </cell>
        </row>
        <row r="67">
          <cell r="A67" t="str">
            <v>Vanpool</v>
          </cell>
          <cell r="C67">
            <v>0.002544529262086514</v>
          </cell>
          <cell r="E67">
            <v>0.005373134328358209</v>
          </cell>
          <cell r="G67">
            <v>0</v>
          </cell>
          <cell r="I67">
            <v>0.002544529262086514</v>
          </cell>
          <cell r="K67">
            <v>0.002472799208704253</v>
          </cell>
        </row>
        <row r="68">
          <cell r="A68" t="str">
            <v>Walk</v>
          </cell>
          <cell r="C68">
            <v>0.008142493638676845</v>
          </cell>
          <cell r="E68">
            <v>0.005373134328358209</v>
          </cell>
          <cell r="G68">
            <v>0.0036821562707121287</v>
          </cell>
          <cell r="I68">
            <v>0.007633587786259542</v>
          </cell>
          <cell r="K68">
            <v>0.011374876360039565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="125" zoomScaleNormal="125" zoomScaleSheetLayoutView="100" zoomScalePageLayoutView="0" workbookViewId="0" topLeftCell="A86">
      <selection activeCell="J87" sqref="J87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9.375" style="3" customWidth="1"/>
    <col min="9" max="9" width="11.375" style="3" customWidth="1"/>
    <col min="10" max="11" width="11.375" style="4" customWidth="1"/>
    <col min="12" max="12" width="14.375" style="3" customWidth="1"/>
    <col min="13" max="16384" width="11.375" style="3" customWidth="1"/>
  </cols>
  <sheetData>
    <row r="1" ht="15" customHeight="1"/>
    <row r="2" spans="1:10" ht="22.5">
      <c r="A2" s="69" t="s">
        <v>14</v>
      </c>
      <c r="B2" s="69"/>
      <c r="C2" s="69"/>
      <c r="D2" s="69"/>
      <c r="E2" s="69"/>
      <c r="F2" s="69"/>
      <c r="G2" s="69"/>
      <c r="H2" s="70"/>
      <c r="I2" s="70"/>
      <c r="J2" s="5"/>
    </row>
    <row r="3" spans="1:10" ht="15.75" customHeight="1">
      <c r="A3" s="71" t="s">
        <v>37</v>
      </c>
      <c r="B3" s="71"/>
      <c r="C3" s="71"/>
      <c r="D3" s="71"/>
      <c r="E3" s="71"/>
      <c r="F3" s="71"/>
      <c r="G3" s="71"/>
      <c r="H3" s="70"/>
      <c r="I3" s="70"/>
      <c r="J3" s="5"/>
    </row>
    <row r="4" ht="6.75" customHeight="1">
      <c r="F4" s="6"/>
    </row>
    <row r="5" ht="13.5" thickBot="1">
      <c r="F5" s="6"/>
    </row>
    <row r="6" spans="1:11" s="1" customFormat="1" ht="15.75" thickBot="1">
      <c r="A6" s="7" t="s">
        <v>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">
        <v>2019</v>
      </c>
      <c r="K6" s="7">
        <v>2020</v>
      </c>
    </row>
    <row r="7" spans="1:11" s="1" customFormat="1" ht="15">
      <c r="A7" s="9" t="s">
        <v>5</v>
      </c>
      <c r="B7" s="10">
        <v>0.99</v>
      </c>
      <c r="C7" s="10">
        <v>1</v>
      </c>
      <c r="D7" s="10">
        <v>1</v>
      </c>
      <c r="E7" s="10">
        <v>1</v>
      </c>
      <c r="F7" s="10">
        <v>0.98</v>
      </c>
      <c r="G7" s="10">
        <v>0.92</v>
      </c>
      <c r="H7" s="10">
        <v>0.764</v>
      </c>
      <c r="I7" s="10">
        <v>1</v>
      </c>
      <c r="J7" s="11">
        <v>0.9227</v>
      </c>
      <c r="K7" s="11">
        <v>0.9953</v>
      </c>
    </row>
    <row r="8" ht="15" customHeight="1">
      <c r="D8" s="2" t="s">
        <v>34</v>
      </c>
    </row>
    <row r="9" ht="15" customHeight="1">
      <c r="D9" s="2"/>
    </row>
    <row r="10" spans="1:9" ht="18.75">
      <c r="A10" s="72" t="s">
        <v>12</v>
      </c>
      <c r="B10" s="72"/>
      <c r="C10" s="72"/>
      <c r="D10" s="72"/>
      <c r="E10" s="72"/>
      <c r="F10" s="72"/>
      <c r="G10" s="72"/>
      <c r="H10" s="68"/>
      <c r="I10" s="68"/>
    </row>
    <row r="11" spans="1:8" ht="12" customHeight="1" thickBot="1">
      <c r="A11" s="79"/>
      <c r="B11" s="79"/>
      <c r="C11" s="79"/>
      <c r="D11" s="79"/>
      <c r="E11" s="79"/>
      <c r="F11" s="79"/>
      <c r="G11" s="79"/>
      <c r="H11" s="12"/>
    </row>
    <row r="12" spans="2:10" s="1" customFormat="1" ht="15.75" thickBot="1">
      <c r="B12" s="74" t="s">
        <v>0</v>
      </c>
      <c r="C12" s="75"/>
      <c r="D12" s="76"/>
      <c r="E12" s="74" t="s">
        <v>3</v>
      </c>
      <c r="F12" s="77"/>
      <c r="G12" s="78"/>
      <c r="H12" s="13" t="s">
        <v>9</v>
      </c>
      <c r="I12" s="73" t="s">
        <v>11</v>
      </c>
      <c r="J12" s="70"/>
    </row>
    <row r="13" spans="1:10" s="1" customFormat="1" ht="15.75" thickBot="1">
      <c r="A13" s="14"/>
      <c r="B13" s="15" t="s">
        <v>1</v>
      </c>
      <c r="C13" s="16" t="s">
        <v>2</v>
      </c>
      <c r="D13" s="17" t="s">
        <v>8</v>
      </c>
      <c r="E13" s="18" t="s">
        <v>1</v>
      </c>
      <c r="F13" s="16" t="s">
        <v>2</v>
      </c>
      <c r="G13" s="17" t="s">
        <v>8</v>
      </c>
      <c r="H13" s="19" t="s">
        <v>10</v>
      </c>
      <c r="I13" s="1" t="s">
        <v>6</v>
      </c>
      <c r="J13" s="1" t="s">
        <v>7</v>
      </c>
    </row>
    <row r="14" spans="1:10" s="1" customFormat="1" ht="15">
      <c r="A14" s="20">
        <v>2010</v>
      </c>
      <c r="B14" s="21">
        <v>0.6</v>
      </c>
      <c r="C14" s="22">
        <v>0.5294</v>
      </c>
      <c r="D14" s="23">
        <v>0.029</v>
      </c>
      <c r="E14" s="21">
        <v>0.6</v>
      </c>
      <c r="F14" s="22">
        <v>0.5046</v>
      </c>
      <c r="G14" s="23">
        <v>0.037</v>
      </c>
      <c r="H14" s="24" t="s">
        <v>13</v>
      </c>
      <c r="I14" s="53">
        <v>0.67</v>
      </c>
      <c r="J14" s="53">
        <v>0.651</v>
      </c>
    </row>
    <row r="15" spans="1:10" s="1" customFormat="1" ht="15">
      <c r="A15" s="20">
        <v>2011</v>
      </c>
      <c r="B15" s="21">
        <v>0.6</v>
      </c>
      <c r="C15" s="22">
        <v>0.5494</v>
      </c>
      <c r="D15" s="23">
        <f aca="true" t="shared" si="0" ref="D15:D22">(C15-C14)/C14</f>
        <v>0.03777861730260676</v>
      </c>
      <c r="E15" s="21">
        <v>0.6</v>
      </c>
      <c r="F15" s="22">
        <v>0.5295</v>
      </c>
      <c r="G15" s="23">
        <f aca="true" t="shared" si="1" ref="G15:G22">(F15-F14)/F14</f>
        <v>0.04934601664684883</v>
      </c>
      <c r="H15" s="24" t="s">
        <v>13</v>
      </c>
      <c r="I15" s="53">
        <v>0.695</v>
      </c>
      <c r="J15" s="53">
        <v>0.666</v>
      </c>
    </row>
    <row r="16" spans="1:10" s="1" customFormat="1" ht="15">
      <c r="A16" s="20">
        <v>2012</v>
      </c>
      <c r="B16" s="21">
        <v>0.6</v>
      </c>
      <c r="C16" s="22">
        <v>0.5534</v>
      </c>
      <c r="D16" s="23">
        <f t="shared" si="0"/>
        <v>0.007280669821623596</v>
      </c>
      <c r="E16" s="21">
        <v>0.6</v>
      </c>
      <c r="F16" s="22">
        <v>0.5316</v>
      </c>
      <c r="G16" s="23">
        <f t="shared" si="1"/>
        <v>0.0039660056657223625</v>
      </c>
      <c r="H16" s="24" t="s">
        <v>13</v>
      </c>
      <c r="I16" s="53">
        <v>0.6939</v>
      </c>
      <c r="J16" s="53">
        <v>0.6664</v>
      </c>
    </row>
    <row r="17" spans="1:10" s="1" customFormat="1" ht="15">
      <c r="A17" s="20">
        <v>2013</v>
      </c>
      <c r="B17" s="21">
        <v>0.6</v>
      </c>
      <c r="C17" s="22">
        <v>0.5926</v>
      </c>
      <c r="D17" s="23">
        <f t="shared" si="0"/>
        <v>0.07083483917600292</v>
      </c>
      <c r="E17" s="21">
        <v>0.6</v>
      </c>
      <c r="F17" s="22">
        <v>0.5801</v>
      </c>
      <c r="G17" s="23">
        <f t="shared" si="1"/>
        <v>0.09123401053423626</v>
      </c>
      <c r="H17" s="24" t="s">
        <v>13</v>
      </c>
      <c r="I17" s="53">
        <v>0.7081</v>
      </c>
      <c r="J17" s="53">
        <v>0.6741</v>
      </c>
    </row>
    <row r="18" spans="1:10" s="1" customFormat="1" ht="15">
      <c r="A18" s="20">
        <v>2015</v>
      </c>
      <c r="B18" s="21">
        <v>0.6</v>
      </c>
      <c r="C18" s="22">
        <v>0.6354</v>
      </c>
      <c r="D18" s="23">
        <f t="shared" si="0"/>
        <v>0.07222409719878493</v>
      </c>
      <c r="E18" s="21">
        <v>0.6</v>
      </c>
      <c r="F18" s="22">
        <v>0.616</v>
      </c>
      <c r="G18" s="23">
        <f t="shared" si="1"/>
        <v>0.06188588174452689</v>
      </c>
      <c r="H18" s="24" t="s">
        <v>36</v>
      </c>
      <c r="I18" s="53">
        <v>0.7083</v>
      </c>
      <c r="J18" s="53">
        <v>0.668</v>
      </c>
    </row>
    <row r="19" spans="1:10" s="27" customFormat="1" ht="15">
      <c r="A19" s="20">
        <v>2016</v>
      </c>
      <c r="B19" s="21">
        <v>0.6</v>
      </c>
      <c r="C19" s="22">
        <v>0.6633</v>
      </c>
      <c r="D19" s="23">
        <f t="shared" si="0"/>
        <v>0.043909348441926406</v>
      </c>
      <c r="E19" s="21">
        <v>0.6</v>
      </c>
      <c r="F19" s="22">
        <v>0.625</v>
      </c>
      <c r="G19" s="23">
        <f t="shared" si="1"/>
        <v>0.014610389610389624</v>
      </c>
      <c r="H19" s="24" t="s">
        <v>36</v>
      </c>
      <c r="I19" s="53">
        <v>0.7158</v>
      </c>
      <c r="J19" s="53">
        <v>0.6789</v>
      </c>
    </row>
    <row r="20" spans="1:10" s="1" customFormat="1" ht="15">
      <c r="A20" s="20">
        <v>2017</v>
      </c>
      <c r="B20" s="21">
        <v>0.6</v>
      </c>
      <c r="C20" s="22">
        <v>0.702</v>
      </c>
      <c r="D20" s="23">
        <f t="shared" si="0"/>
        <v>0.05834464043419261</v>
      </c>
      <c r="E20" s="21">
        <v>0.6</v>
      </c>
      <c r="F20" s="22">
        <v>0.675</v>
      </c>
      <c r="G20" s="23">
        <f t="shared" si="1"/>
        <v>0.08000000000000007</v>
      </c>
      <c r="H20" s="24" t="s">
        <v>36</v>
      </c>
      <c r="I20" s="53">
        <v>0.7517</v>
      </c>
      <c r="J20" s="53">
        <v>0.7189</v>
      </c>
    </row>
    <row r="21" spans="1:10" ht="15.75" thickBot="1">
      <c r="A21" s="20">
        <v>2018</v>
      </c>
      <c r="B21" s="57">
        <v>0.6</v>
      </c>
      <c r="C21" s="58">
        <v>0.6952</v>
      </c>
      <c r="D21" s="59">
        <f t="shared" si="0"/>
        <v>-0.00968660968660957</v>
      </c>
      <c r="E21" s="57">
        <v>0.6</v>
      </c>
      <c r="F21" s="58">
        <v>0.7194</v>
      </c>
      <c r="G21" s="59">
        <f t="shared" si="1"/>
        <v>0.06577777777777777</v>
      </c>
      <c r="H21" s="24" t="s">
        <v>36</v>
      </c>
      <c r="I21" s="53">
        <v>0.7593</v>
      </c>
      <c r="J21" s="53">
        <v>0.7154</v>
      </c>
    </row>
    <row r="22" spans="1:11" s="56" customFormat="1" ht="15" thickBot="1">
      <c r="A22" s="25">
        <v>2019</v>
      </c>
      <c r="B22" s="60">
        <v>0.6</v>
      </c>
      <c r="C22" s="61">
        <v>0.6793</v>
      </c>
      <c r="D22" s="62">
        <f t="shared" si="0"/>
        <v>-0.02287111622554664</v>
      </c>
      <c r="E22" s="63">
        <v>0.6</v>
      </c>
      <c r="F22" s="61">
        <v>0.6563</v>
      </c>
      <c r="G22" s="62">
        <f t="shared" si="1"/>
        <v>-0.08771198220739511</v>
      </c>
      <c r="H22" s="26" t="s">
        <v>36</v>
      </c>
      <c r="I22" s="54">
        <v>0.7365</v>
      </c>
      <c r="J22" s="54">
        <v>0.6923</v>
      </c>
      <c r="K22" s="55"/>
    </row>
    <row r="23" spans="1:11" s="56" customFormat="1" ht="15" thickBot="1">
      <c r="A23" s="25">
        <v>2020</v>
      </c>
      <c r="B23" s="60">
        <v>0.6</v>
      </c>
      <c r="C23" s="61">
        <v>0.6753</v>
      </c>
      <c r="D23" s="62">
        <f>(C23-C22)/C22</f>
        <v>-0.00588841454438393</v>
      </c>
      <c r="E23" s="63">
        <v>0.6</v>
      </c>
      <c r="F23" s="61">
        <v>0.6451</v>
      </c>
      <c r="G23" s="62">
        <f>(F23-F22)/F22</f>
        <v>-0.01706536644827059</v>
      </c>
      <c r="H23" s="26" t="s">
        <v>36</v>
      </c>
      <c r="I23" s="54">
        <v>0.7374</v>
      </c>
      <c r="J23" s="54">
        <v>0.708</v>
      </c>
      <c r="K23" s="55"/>
    </row>
    <row r="52" spans="10:11" s="28" customFormat="1" ht="12">
      <c r="J52" s="29"/>
      <c r="K52" s="29"/>
    </row>
    <row r="53" spans="10:11" s="30" customFormat="1" ht="12">
      <c r="J53" s="31"/>
      <c r="K53" s="31"/>
    </row>
    <row r="54" spans="10:11" s="30" customFormat="1" ht="12">
      <c r="J54" s="31"/>
      <c r="K54" s="31"/>
    </row>
    <row r="55" spans="10:11" s="30" customFormat="1" ht="12">
      <c r="J55" s="31"/>
      <c r="K55" s="31"/>
    </row>
    <row r="56" spans="1:11" s="28" customFormat="1" ht="18.75">
      <c r="A56" s="67" t="s">
        <v>15</v>
      </c>
      <c r="B56" s="67"/>
      <c r="C56" s="67"/>
      <c r="D56" s="67"/>
      <c r="E56" s="67"/>
      <c r="F56" s="67"/>
      <c r="G56" s="67"/>
      <c r="H56" s="68"/>
      <c r="I56" s="68"/>
      <c r="J56" s="29"/>
      <c r="K56" s="29"/>
    </row>
    <row r="57" ht="12.75" thickBot="1"/>
    <row r="58" spans="1:11" ht="13.5" thickBot="1">
      <c r="A58" s="6"/>
      <c r="B58" s="64">
        <v>2016</v>
      </c>
      <c r="C58" s="65"/>
      <c r="D58" s="64">
        <v>2017</v>
      </c>
      <c r="E58" s="65"/>
      <c r="F58" s="64">
        <v>2018</v>
      </c>
      <c r="G58" s="65"/>
      <c r="H58" s="64">
        <v>2019</v>
      </c>
      <c r="I58" s="65"/>
      <c r="J58" s="64">
        <v>2020</v>
      </c>
      <c r="K58" s="65"/>
    </row>
    <row r="59" spans="1:11" ht="13.5" thickBot="1">
      <c r="A59" s="49" t="s">
        <v>16</v>
      </c>
      <c r="B59" s="32" t="s">
        <v>17</v>
      </c>
      <c r="C59" s="17" t="s">
        <v>18</v>
      </c>
      <c r="D59" s="32" t="s">
        <v>17</v>
      </c>
      <c r="E59" s="17" t="s">
        <v>18</v>
      </c>
      <c r="F59" s="32" t="s">
        <v>17</v>
      </c>
      <c r="G59" s="17" t="s">
        <v>18</v>
      </c>
      <c r="H59" s="32" t="s">
        <v>17</v>
      </c>
      <c r="I59" s="17" t="s">
        <v>18</v>
      </c>
      <c r="J59" s="32" t="s">
        <v>17</v>
      </c>
      <c r="K59" s="17" t="s">
        <v>18</v>
      </c>
    </row>
    <row r="60" spans="1:11" ht="12.75">
      <c r="A60" s="35" t="s">
        <v>19</v>
      </c>
      <c r="B60" s="33">
        <v>1111</v>
      </c>
      <c r="C60" s="34">
        <f>B60/B70</f>
        <v>0.6632835820895523</v>
      </c>
      <c r="D60" s="33">
        <v>913</v>
      </c>
      <c r="E60" s="34">
        <f>D60/D70</f>
        <v>0.6723617350320347</v>
      </c>
      <c r="F60" s="33">
        <v>1365.98</v>
      </c>
      <c r="G60" s="34">
        <f>F60/F70</f>
        <v>0.6951552162849873</v>
      </c>
      <c r="H60" s="33">
        <v>1373.54</v>
      </c>
      <c r="I60" s="34">
        <f>H60/H70</f>
        <v>0.679297725024728</v>
      </c>
      <c r="J60" s="33">
        <v>1434.44</v>
      </c>
      <c r="K60" s="34">
        <f>J60/J70</f>
        <v>0.6753483992467043</v>
      </c>
    </row>
    <row r="61" spans="1:11" ht="12.75">
      <c r="A61" s="35" t="s">
        <v>25</v>
      </c>
      <c r="B61" s="36">
        <v>40</v>
      </c>
      <c r="C61" s="37">
        <f>B61/B70</f>
        <v>0.023880597014925373</v>
      </c>
      <c r="D61" s="36">
        <v>21</v>
      </c>
      <c r="E61" s="37">
        <f>D61/D70</f>
        <v>0.015465056336990942</v>
      </c>
      <c r="F61" s="36">
        <v>55.01999999999999</v>
      </c>
      <c r="G61" s="37">
        <f>F61/F70</f>
        <v>0.027999999999999994</v>
      </c>
      <c r="H61" s="36">
        <v>74.46</v>
      </c>
      <c r="I61" s="37">
        <f>H61/H70</f>
        <v>0.036824925816023736</v>
      </c>
      <c r="J61" s="36">
        <v>117.55999999999999</v>
      </c>
      <c r="K61" s="37">
        <f>J61/J70</f>
        <v>0.05534839924670432</v>
      </c>
    </row>
    <row r="62" spans="1:11" ht="12.75">
      <c r="A62" s="35" t="s">
        <v>22</v>
      </c>
      <c r="B62" s="36">
        <v>12</v>
      </c>
      <c r="C62" s="37">
        <f>B62/B70</f>
        <v>0.007164179104477612</v>
      </c>
      <c r="D62" s="36">
        <v>20</v>
      </c>
      <c r="E62" s="37">
        <f>D62/D70</f>
        <v>0.014728625082848515</v>
      </c>
      <c r="F62" s="36">
        <v>32</v>
      </c>
      <c r="G62" s="37">
        <f>F62/F70</f>
        <v>0.01628498727735369</v>
      </c>
      <c r="H62" s="36">
        <v>29</v>
      </c>
      <c r="I62" s="37">
        <f>H62/H70</f>
        <v>0.014342235410484669</v>
      </c>
      <c r="J62" s="36">
        <v>18</v>
      </c>
      <c r="K62" s="37">
        <f>J62/J70</f>
        <v>0.00847457627118644</v>
      </c>
    </row>
    <row r="63" spans="1:11" ht="12.75">
      <c r="A63" s="35" t="s">
        <v>20</v>
      </c>
      <c r="B63" s="36">
        <v>194</v>
      </c>
      <c r="C63" s="37">
        <f>B63/B70</f>
        <v>0.11582089552238806</v>
      </c>
      <c r="D63" s="36">
        <v>144</v>
      </c>
      <c r="E63" s="37">
        <f>D63/D70</f>
        <v>0.1060461005965093</v>
      </c>
      <c r="F63" s="36">
        <v>219</v>
      </c>
      <c r="G63" s="37">
        <f>F63/F70</f>
        <v>0.11145038167938931</v>
      </c>
      <c r="H63" s="36">
        <v>194</v>
      </c>
      <c r="I63" s="37">
        <f>H63/H70</f>
        <v>0.09594460929772503</v>
      </c>
      <c r="J63" s="36">
        <v>216</v>
      </c>
      <c r="K63" s="37">
        <f>J63/J70</f>
        <v>0.1016949152542373</v>
      </c>
    </row>
    <row r="64" spans="1:11" ht="12.75">
      <c r="A64" s="35" t="s">
        <v>21</v>
      </c>
      <c r="B64" s="36">
        <v>192</v>
      </c>
      <c r="C64" s="37">
        <f>B64/B70</f>
        <v>0.11462686567164179</v>
      </c>
      <c r="D64" s="36">
        <v>167.9</v>
      </c>
      <c r="E64" s="37">
        <f>D64/D70</f>
        <v>0.12364680757051329</v>
      </c>
      <c r="F64" s="36">
        <v>195</v>
      </c>
      <c r="G64" s="37">
        <f>F64/F70</f>
        <v>0.09923664122137404</v>
      </c>
      <c r="H64" s="36">
        <v>219</v>
      </c>
      <c r="I64" s="37">
        <f>H64/H70</f>
        <v>0.1083086053412463</v>
      </c>
      <c r="J64" s="36">
        <v>176</v>
      </c>
      <c r="K64" s="37">
        <f>J64/J70</f>
        <v>0.08286252354048965</v>
      </c>
    </row>
    <row r="65" spans="1:11" ht="12.75">
      <c r="A65" s="38" t="s">
        <v>27</v>
      </c>
      <c r="B65" s="36">
        <v>47</v>
      </c>
      <c r="C65" s="37">
        <f>B65/B70</f>
        <v>0.028059701492537312</v>
      </c>
      <c r="D65" s="36">
        <v>37</v>
      </c>
      <c r="E65" s="37">
        <f>D65/D70</f>
        <v>0.027247956403269755</v>
      </c>
      <c r="F65" s="36"/>
      <c r="G65" s="37">
        <f>F65/F70</f>
        <v>0</v>
      </c>
      <c r="H65" s="36">
        <v>46</v>
      </c>
      <c r="I65" s="37">
        <f>H65/H70</f>
        <v>0.02274975272007913</v>
      </c>
      <c r="J65" s="36">
        <v>54</v>
      </c>
      <c r="K65" s="37">
        <f>J65/J70</f>
        <v>0.025423728813559324</v>
      </c>
    </row>
    <row r="66" spans="1:11" ht="12.75">
      <c r="A66" s="35" t="s">
        <v>29</v>
      </c>
      <c r="B66" s="36">
        <v>14</v>
      </c>
      <c r="C66" s="37">
        <f>B66/B70</f>
        <v>0.00835820895522388</v>
      </c>
      <c r="D66" s="36">
        <v>19</v>
      </c>
      <c r="E66" s="37">
        <f>D66/D70</f>
        <v>0.01399219382870609</v>
      </c>
      <c r="F66" s="36">
        <v>25</v>
      </c>
      <c r="G66" s="37">
        <f>F66/F70</f>
        <v>0.01272264631043257</v>
      </c>
      <c r="H66" s="36">
        <v>26</v>
      </c>
      <c r="I66" s="37">
        <f>H66/H70</f>
        <v>0.012858555885262116</v>
      </c>
      <c r="J66" s="36">
        <v>25</v>
      </c>
      <c r="K66" s="37">
        <f>J66/J70</f>
        <v>0.011770244821092278</v>
      </c>
    </row>
    <row r="67" spans="1:11" ht="12.75">
      <c r="A67" s="35" t="s">
        <v>26</v>
      </c>
      <c r="B67" s="36">
        <v>47</v>
      </c>
      <c r="C67" s="37">
        <f>B67/B70</f>
        <v>0.028059701492537312</v>
      </c>
      <c r="D67" s="36">
        <v>31</v>
      </c>
      <c r="E67" s="37">
        <f>D67/D70</f>
        <v>0.022829368878415197</v>
      </c>
      <c r="F67" s="36">
        <v>53</v>
      </c>
      <c r="G67" s="37">
        <f>F67/F70</f>
        <v>0.02697201017811705</v>
      </c>
      <c r="H67" s="36">
        <v>32</v>
      </c>
      <c r="I67" s="37">
        <f>H67/H70</f>
        <v>0.01582591493570722</v>
      </c>
      <c r="J67" s="36">
        <v>54</v>
      </c>
      <c r="K67" s="37">
        <f>J67/J70</f>
        <v>0.025423728813559324</v>
      </c>
    </row>
    <row r="68" spans="1:11" ht="12.75">
      <c r="A68" s="35" t="s">
        <v>24</v>
      </c>
      <c r="B68" s="36">
        <v>9</v>
      </c>
      <c r="C68" s="37">
        <f>B68/B70</f>
        <v>0.005373134328358209</v>
      </c>
      <c r="D68" s="36">
        <v>0</v>
      </c>
      <c r="E68" s="37">
        <f>D68/D70</f>
        <v>0</v>
      </c>
      <c r="F68" s="36">
        <v>5</v>
      </c>
      <c r="G68" s="37">
        <f>F68/F70</f>
        <v>0.002544529262086514</v>
      </c>
      <c r="H68" s="36">
        <v>5</v>
      </c>
      <c r="I68" s="37">
        <f>H68/H70</f>
        <v>0.002472799208704253</v>
      </c>
      <c r="J68" s="36">
        <v>5</v>
      </c>
      <c r="K68" s="37">
        <f>J68/J70</f>
        <v>0.0023540489642184556</v>
      </c>
    </row>
    <row r="69" spans="1:11" ht="12.75">
      <c r="A69" s="35" t="s">
        <v>23</v>
      </c>
      <c r="B69" s="36">
        <v>9</v>
      </c>
      <c r="C69" s="37">
        <f>B69/B70</f>
        <v>0.005373134328358209</v>
      </c>
      <c r="D69" s="36">
        <v>5</v>
      </c>
      <c r="E69" s="37">
        <f>D69/D70</f>
        <v>0.0036821562707121287</v>
      </c>
      <c r="F69" s="36">
        <v>15</v>
      </c>
      <c r="G69" s="37">
        <f>F69/F70</f>
        <v>0.007633587786259542</v>
      </c>
      <c r="H69" s="36">
        <v>23</v>
      </c>
      <c r="I69" s="37">
        <f>H69/H70</f>
        <v>0.011374876360039565</v>
      </c>
      <c r="J69" s="36">
        <v>24</v>
      </c>
      <c r="K69" s="37">
        <f>J69/J70</f>
        <v>0.011299435028248588</v>
      </c>
    </row>
    <row r="70" spans="1:11" ht="13.5" thickBot="1">
      <c r="A70" s="35" t="s">
        <v>28</v>
      </c>
      <c r="B70" s="50">
        <f aca="true" t="shared" si="2" ref="B70:I70">SUM(B60:B69)</f>
        <v>1675</v>
      </c>
      <c r="C70" s="51">
        <f t="shared" si="2"/>
        <v>1.0000000000000002</v>
      </c>
      <c r="D70" s="50">
        <f t="shared" si="2"/>
        <v>1357.9</v>
      </c>
      <c r="E70" s="51">
        <f t="shared" si="2"/>
        <v>0.9999999999999999</v>
      </c>
      <c r="F70" s="50">
        <f t="shared" si="2"/>
        <v>1965</v>
      </c>
      <c r="G70" s="51">
        <f t="shared" si="2"/>
        <v>1</v>
      </c>
      <c r="H70" s="50">
        <f t="shared" si="2"/>
        <v>2022</v>
      </c>
      <c r="I70" s="51">
        <f t="shared" si="2"/>
        <v>0.9999999999999999</v>
      </c>
      <c r="J70" s="50">
        <f>SUM(J60:J69)</f>
        <v>2124</v>
      </c>
      <c r="K70" s="51">
        <f>SUM(K60:K69)</f>
        <v>1</v>
      </c>
    </row>
    <row r="87" ht="12"/>
    <row r="88" ht="12"/>
    <row r="91" spans="1:9" ht="40.5" customHeight="1">
      <c r="A91" s="39"/>
      <c r="B91" s="66" t="s">
        <v>30</v>
      </c>
      <c r="C91" s="66"/>
      <c r="D91" s="66"/>
      <c r="E91" s="66"/>
      <c r="F91" s="66"/>
      <c r="G91" s="39"/>
      <c r="H91" s="40"/>
      <c r="I91" s="40"/>
    </row>
    <row r="92" ht="12.75" thickBot="1"/>
    <row r="93" spans="2:11" ht="13.5" thickBot="1">
      <c r="B93" s="6"/>
      <c r="D93" s="41">
        <v>2015</v>
      </c>
      <c r="E93" s="41">
        <v>2016</v>
      </c>
      <c r="F93" s="41">
        <v>2017</v>
      </c>
      <c r="G93" s="41">
        <v>2018</v>
      </c>
      <c r="H93" s="41">
        <v>2019</v>
      </c>
      <c r="I93" s="41">
        <v>2020</v>
      </c>
      <c r="K93" s="3"/>
    </row>
    <row r="94" spans="2:11" ht="12.75">
      <c r="B94" s="35" t="s">
        <v>25</v>
      </c>
      <c r="C94" s="42"/>
      <c r="D94" s="43">
        <v>50</v>
      </c>
      <c r="E94" s="43">
        <v>41</v>
      </c>
      <c r="F94" s="43">
        <v>33</v>
      </c>
      <c r="G94" s="43">
        <v>61</v>
      </c>
      <c r="H94" s="43">
        <v>65</v>
      </c>
      <c r="I94" s="43">
        <v>64</v>
      </c>
      <c r="K94" s="3"/>
    </row>
    <row r="95" spans="2:11" ht="12.75">
      <c r="B95" s="35" t="s">
        <v>22</v>
      </c>
      <c r="C95" s="44"/>
      <c r="D95" s="45">
        <v>27</v>
      </c>
      <c r="E95" s="45">
        <v>24</v>
      </c>
      <c r="F95" s="45">
        <v>27</v>
      </c>
      <c r="G95" s="45">
        <v>35</v>
      </c>
      <c r="H95" s="45">
        <v>46</v>
      </c>
      <c r="I95" s="45">
        <v>33</v>
      </c>
      <c r="K95" s="3"/>
    </row>
    <row r="96" spans="2:11" ht="12.75">
      <c r="B96" s="35" t="s">
        <v>20</v>
      </c>
      <c r="C96" s="44"/>
      <c r="D96" s="45">
        <v>96</v>
      </c>
      <c r="E96" s="45">
        <v>82</v>
      </c>
      <c r="F96" s="45">
        <v>81</v>
      </c>
      <c r="G96" s="45">
        <v>120</v>
      </c>
      <c r="H96" s="45">
        <v>117</v>
      </c>
      <c r="I96" s="45">
        <v>113</v>
      </c>
      <c r="K96" s="3"/>
    </row>
    <row r="97" spans="2:11" ht="12.75">
      <c r="B97" s="35" t="s">
        <v>21</v>
      </c>
      <c r="C97" s="44"/>
      <c r="D97" s="45">
        <v>49</v>
      </c>
      <c r="E97" s="45">
        <v>51</v>
      </c>
      <c r="F97" s="45">
        <v>41</v>
      </c>
      <c r="G97" s="45">
        <v>61</v>
      </c>
      <c r="H97" s="45">
        <v>77</v>
      </c>
      <c r="I97" s="45">
        <v>65</v>
      </c>
      <c r="K97" s="3"/>
    </row>
    <row r="98" spans="2:11" ht="12.75">
      <c r="B98" s="38" t="s">
        <v>27</v>
      </c>
      <c r="C98" s="44"/>
      <c r="D98" s="45">
        <v>139</v>
      </c>
      <c r="E98" s="45">
        <v>132</v>
      </c>
      <c r="F98" s="45">
        <v>113</v>
      </c>
      <c r="G98" s="45">
        <v>171</v>
      </c>
      <c r="H98" s="45">
        <v>184</v>
      </c>
      <c r="I98" s="45">
        <v>213</v>
      </c>
      <c r="K98" s="3"/>
    </row>
    <row r="99" spans="2:11" ht="12.75">
      <c r="B99" s="38" t="s">
        <v>29</v>
      </c>
      <c r="C99" s="44"/>
      <c r="D99" s="45">
        <v>69</v>
      </c>
      <c r="E99" s="45">
        <v>62</v>
      </c>
      <c r="F99" s="45">
        <v>68</v>
      </c>
      <c r="G99" s="45"/>
      <c r="H99" s="45"/>
      <c r="I99" s="45"/>
      <c r="K99" s="3"/>
    </row>
    <row r="100" spans="2:11" ht="12.75">
      <c r="B100" s="35" t="s">
        <v>26</v>
      </c>
      <c r="C100" s="44"/>
      <c r="D100" s="45">
        <v>221</v>
      </c>
      <c r="E100" s="45">
        <v>173</v>
      </c>
      <c r="F100" s="45">
        <v>156</v>
      </c>
      <c r="G100" s="45">
        <v>239</v>
      </c>
      <c r="H100" s="45">
        <v>233</v>
      </c>
      <c r="I100" s="45">
        <v>320</v>
      </c>
      <c r="K100" s="3"/>
    </row>
    <row r="101" spans="2:11" ht="12.75">
      <c r="B101" s="35" t="s">
        <v>24</v>
      </c>
      <c r="C101" s="44"/>
      <c r="D101" s="45">
        <v>26</v>
      </c>
      <c r="E101" s="45">
        <v>18</v>
      </c>
      <c r="F101" s="45">
        <v>20</v>
      </c>
      <c r="G101" s="45">
        <v>35</v>
      </c>
      <c r="H101" s="45">
        <v>23</v>
      </c>
      <c r="I101" s="45">
        <v>25</v>
      </c>
      <c r="K101" s="3"/>
    </row>
    <row r="102" spans="2:11" ht="13.5" thickBot="1">
      <c r="B102" s="35" t="s">
        <v>23</v>
      </c>
      <c r="C102" s="42"/>
      <c r="D102" s="46">
        <v>7</v>
      </c>
      <c r="E102" s="46">
        <v>8</v>
      </c>
      <c r="F102" s="46">
        <v>6</v>
      </c>
      <c r="G102" s="46">
        <v>9</v>
      </c>
      <c r="H102" s="46">
        <v>8</v>
      </c>
      <c r="I102" s="46">
        <v>8</v>
      </c>
      <c r="K102" s="3"/>
    </row>
    <row r="105" spans="2:63" ht="18.75" customHeight="1">
      <c r="B105" s="66" t="s">
        <v>31</v>
      </c>
      <c r="C105" s="66"/>
      <c r="D105" s="66"/>
      <c r="E105" s="66"/>
      <c r="F105" s="66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2:63" ht="12"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47">
        <v>18.12</v>
      </c>
      <c r="D107" s="48" t="s">
        <v>32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2">
        <v>39.3</v>
      </c>
      <c r="D108" s="48" t="s">
        <v>33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</sheetData>
  <sheetProtection/>
  <mergeCells count="15">
    <mergeCell ref="A2:I2"/>
    <mergeCell ref="A3:I3"/>
    <mergeCell ref="A10:I10"/>
    <mergeCell ref="I12:J12"/>
    <mergeCell ref="B12:D12"/>
    <mergeCell ref="E12:G12"/>
    <mergeCell ref="A11:G11"/>
    <mergeCell ref="J58:K58"/>
    <mergeCell ref="H58:I58"/>
    <mergeCell ref="F58:G58"/>
    <mergeCell ref="B105:F105"/>
    <mergeCell ref="B91:F91"/>
    <mergeCell ref="A56:I56"/>
    <mergeCell ref="B58:C58"/>
    <mergeCell ref="D58:E58"/>
  </mergeCells>
  <printOptions horizontalCentered="1"/>
  <pageMargins left="0.76" right="0.41" top="0.68" bottom="0.5" header="0.5" footer="0"/>
  <pageSetup fitToHeight="3" orientation="portrait"/>
  <rowBreaks count="1" manualBreakCount="1">
    <brk id="5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2011-10-14T19:03:51Z</cp:lastPrinted>
  <dcterms:created xsi:type="dcterms:W3CDTF">1999-06-08T15:24:14Z</dcterms:created>
  <dcterms:modified xsi:type="dcterms:W3CDTF">2020-07-11T20:20:57Z</dcterms:modified>
  <cp:category/>
  <cp:version/>
  <cp:contentType/>
  <cp:contentStatus/>
</cp:coreProperties>
</file>