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70" windowWidth="14205" windowHeight="11640" activeTab="0"/>
  </bookViews>
  <sheets>
    <sheet name="DEQ" sheetId="1" r:id="rId1"/>
  </sheets>
  <definedNames>
    <definedName name="_xlnm.Print_Area" localSheetId="0">'DEQ'!$A$1:$I$107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<sst xmlns="http://schemas.openxmlformats.org/spreadsheetml/2006/main" count="65" uniqueCount="38">
  <si>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</si>
  <si>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</si>
  <si>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</si>
  <si>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</si>
  <si>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</si>
  <si>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</si>
  <si>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</si>
  <si>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</si>
  <si>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</si>
  <si>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</si>
  <si>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</si>
  <si>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</si>
  <si>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Annual TRP Goals (as Established by Maricopa County) and Actuals</t>
  </si>
  <si>
    <t>YES</t>
  </si>
  <si>
    <t xml:space="preserve">Environmental Quality - Capitol Complex 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</si>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</sst>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2"/>
      <color indexed="8"/>
      <name val="Tms Rmn"/>
      <family val="0"/>
    </font>
    <font>
      <sz val="2.25"/>
      <color indexed="8"/>
      <name val="Tms Rmn"/>
      <family val="0"/>
    </font>
    <font>
      <sz val="1.8"/>
      <color indexed="8"/>
      <name val="Tms Rmn"/>
      <family val="0"/>
    </font>
    <font>
      <sz val="8"/>
      <color indexed="8"/>
      <name val="tms romn"/>
      <family val="0"/>
    </font>
    <font>
      <sz val="8.0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9"/>
      <color indexed="9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u val="single"/>
      <sz val="3.25"/>
      <color indexed="8"/>
      <name val="Tms Rmn"/>
      <family val="0"/>
    </font>
    <font>
      <b/>
      <sz val="3"/>
      <color indexed="8"/>
      <name val="Tms Rmn"/>
      <family val="0"/>
    </font>
    <font>
      <sz val="1.5"/>
      <color indexed="8"/>
      <name val="Tms Rmn"/>
      <family val="0"/>
    </font>
    <font>
      <b/>
      <u val="single"/>
      <sz val="2.75"/>
      <color indexed="8"/>
      <name val="Tms Rmn"/>
      <family val="0"/>
    </font>
    <font>
      <b/>
      <sz val="2.75"/>
      <color indexed="8"/>
      <name val="Tms Rmn"/>
      <family val="0"/>
    </font>
    <font>
      <b/>
      <sz val="1.75"/>
      <color indexed="8"/>
      <name val="Tms Rmn"/>
      <family val="0"/>
    </font>
    <font>
      <sz val="1.75"/>
      <color indexed="8"/>
      <name val="Tms Rmn"/>
      <family val="0"/>
    </font>
    <font>
      <sz val="9.5"/>
      <color indexed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9" fontId="14" fillId="0" borderId="0" xfId="57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7" applyFont="1" applyBorder="1" applyAlignment="1">
      <alignment/>
    </xf>
    <xf numFmtId="9" fontId="21" fillId="0" borderId="12" xfId="57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20" xfId="57" applyNumberFormat="1" applyFont="1" applyBorder="1" applyAlignment="1">
      <alignment horizontal="center"/>
    </xf>
    <xf numFmtId="167" fontId="4" fillId="0" borderId="21" xfId="57" applyNumberFormat="1" applyFont="1" applyBorder="1" applyAlignment="1">
      <alignment horizontal="center"/>
    </xf>
    <xf numFmtId="167" fontId="4" fillId="0" borderId="22" xfId="57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7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7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7" applyNumberFormat="1" applyFont="1" applyBorder="1" applyAlignment="1">
      <alignment/>
    </xf>
    <xf numFmtId="1" fontId="20" fillId="0" borderId="29" xfId="57" applyNumberFormat="1" applyFont="1" applyBorder="1" applyAlignment="1">
      <alignment horizontal="center"/>
    </xf>
    <xf numFmtId="1" fontId="20" fillId="0" borderId="30" xfId="57" applyNumberFormat="1" applyFont="1" applyBorder="1" applyAlignment="1">
      <alignment/>
    </xf>
    <xf numFmtId="1" fontId="20" fillId="0" borderId="31" xfId="57" applyNumberFormat="1" applyFont="1" applyBorder="1" applyAlignment="1">
      <alignment horizontal="center"/>
    </xf>
    <xf numFmtId="1" fontId="20" fillId="0" borderId="18" xfId="57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32" xfId="0" applyNumberFormat="1" applyFont="1" applyBorder="1" applyAlignment="1">
      <alignment/>
    </xf>
    <xf numFmtId="167" fontId="20" fillId="0" borderId="33" xfId="57" applyNumberFormat="1" applyFont="1" applyBorder="1" applyAlignment="1">
      <alignment/>
    </xf>
    <xf numFmtId="171" fontId="20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7" applyNumberFormat="1" applyFont="1" applyAlignment="1">
      <alignment horizontal="center"/>
    </xf>
    <xf numFmtId="167" fontId="21" fillId="0" borderId="0" xfId="57" applyNumberFormat="1" applyFont="1" applyAlignment="1">
      <alignment horizontal="center"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167" fontId="4" fillId="0" borderId="37" xfId="57" applyNumberFormat="1" applyFont="1" applyBorder="1" applyAlignment="1">
      <alignment horizontal="center"/>
    </xf>
    <xf numFmtId="167" fontId="4" fillId="0" borderId="38" xfId="57" applyNumberFormat="1" applyFont="1" applyBorder="1" applyAlignment="1">
      <alignment horizontal="center"/>
    </xf>
    <xf numFmtId="167" fontId="4" fillId="0" borderId="39" xfId="57" applyNumberFormat="1" applyFont="1" applyBorder="1" applyAlignment="1">
      <alignment horizontal="center"/>
    </xf>
    <xf numFmtId="167" fontId="21" fillId="0" borderId="23" xfId="57" applyNumberFormat="1" applyFont="1" applyBorder="1" applyAlignment="1">
      <alignment horizontal="center"/>
    </xf>
    <xf numFmtId="167" fontId="21" fillId="0" borderId="15" xfId="57" applyNumberFormat="1" applyFont="1" applyBorder="1" applyAlignment="1">
      <alignment horizontal="center"/>
    </xf>
    <xf numFmtId="167" fontId="21" fillId="0" borderId="16" xfId="57" applyNumberFormat="1" applyFont="1" applyBorder="1" applyAlignment="1">
      <alignment horizontal="center"/>
    </xf>
    <xf numFmtId="167" fontId="21" fillId="0" borderId="4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975"/>
          <c:w val="0.96225"/>
          <c:h val="0.6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DEQ!$A$14:$A$22</c:f>
              <c:numCache/>
            </c:numRef>
          </c:cat>
          <c:val>
            <c:numRef>
              <c:f>DEQ!$B$14:$B$22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DEQ!$A$14:$A$22</c:f>
              <c:numCache/>
            </c:numRef>
          </c:cat>
          <c:val>
            <c:numRef>
              <c:f>DEQ!$C$14:$C$22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DEQ!$A$14:$A$22</c:f>
              <c:numCache/>
            </c:numRef>
          </c:cat>
          <c:val>
            <c:numRef>
              <c:f>DEQ!$I$14:$I$22</c:f>
              <c:numCache/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sng" baseline="0">
                <a:solidFill>
                  <a:srgbClr val="000000"/>
                </a:solidFill>
              </a:rPr>
              <a:t>Percentage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30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Bus</c:v>
              </c:pt>
              <c:pt idx="1">
                <c:v>Carpool</c:v>
              </c:pt>
              <c:pt idx="2">
                <c:v>CWW</c:v>
              </c:pt>
              <c:pt idx="3">
                <c:v>Light Rail</c:v>
              </c:pt>
              <c:pt idx="4">
                <c:v>Telework</c:v>
              </c:pt>
              <c:pt idx="5">
                <c:v>Vanpool</c:v>
              </c:pt>
              <c:pt idx="6">
                <c:v>Walk</c:v>
              </c:pt>
              <c:pt idx="7">
                <c:v>TOTAL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0.2222222222222222</c:v>
              </c:pt>
              <c:pt idx="2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0.9999999999999999</c:v>
              </c:pt>
            </c:numLit>
          </c:val>
        </c:ser>
        <c:ser>
          <c:idx val="0"/>
          <c:order val="1"/>
          <c:tx>
            <c:v>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0.3548387096774194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</c:ser>
        <c:axId val="78852"/>
        <c:axId val="709669"/>
      </c:bar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885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Number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 of Employees Using and Interested In 
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an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31"/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31"/>
            </c:numLit>
          </c:val>
        </c:ser>
        <c:overlap val="100"/>
        <c:gapWidth val="50"/>
        <c:axId val="6387022"/>
        <c:axId val="57483199"/>
      </c:bar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  <c:majorUnit val="1"/>
      </c:valAx>
      <c:spPr>
        <a:gradFill rotWithShape="1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 SOV Trips by Alternate Mode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58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DEQ!$B$57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DEQ!$A$60:$A$68</c:f>
              <c:strCache/>
            </c:strRef>
          </c:cat>
          <c:val>
            <c:numRef>
              <c:f>DEQ!$C$60:$C$68</c:f>
              <c:numCache/>
            </c:numRef>
          </c:val>
        </c:ser>
        <c:ser>
          <c:idx val="2"/>
          <c:order val="1"/>
          <c:tx>
            <c:strRef>
              <c:f>DEQ!$D$57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DEQ!$A$60:$A$68</c:f>
              <c:strCache/>
            </c:strRef>
          </c:cat>
          <c:val>
            <c:numRef>
              <c:f>DEQ!$E$60:$E$68</c:f>
              <c:numCache/>
            </c:numRef>
          </c:val>
        </c:ser>
        <c:ser>
          <c:idx val="3"/>
          <c:order val="2"/>
          <c:tx>
            <c:strRef>
              <c:f>DEQ!$F$57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DEQ!$A$60:$A$68</c:f>
              <c:strCache/>
            </c:strRef>
          </c:cat>
          <c:val>
            <c:numRef>
              <c:f>DEQ!$G$60:$G$68</c:f>
              <c:numCache/>
            </c:numRef>
          </c:val>
        </c:ser>
        <c:ser>
          <c:idx val="4"/>
          <c:order val="3"/>
          <c:tx>
            <c:strRef>
              <c:f>DEQ!$H$57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DEQ!$A$60:$A$68</c:f>
              <c:strCache/>
            </c:strRef>
          </c:cat>
          <c:val>
            <c:numRef>
              <c:f>DEQ!$I$60:$I$68</c:f>
              <c:numCache/>
            </c:numRef>
          </c:val>
        </c:ser>
        <c:ser>
          <c:idx val="0"/>
          <c:order val="4"/>
          <c:tx>
            <c:strRef>
              <c:f>DEQ!$J$57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DEQ!$A$60:$A$68</c:f>
              <c:strCache/>
            </c:strRef>
          </c:cat>
          <c:val>
            <c:numRef>
              <c:f>DEQ!$K$60:$K$68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744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75"/>
          <c:y val="0.91975"/>
          <c:w val="0.32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305"/>
          <c:w val="0.95925"/>
          <c:h val="0.62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DEQ!$A$14:$A$22</c:f>
              <c:numCache/>
            </c:numRef>
          </c:cat>
          <c:val>
            <c:numRef>
              <c:f>DEQ!$E$14:$E$22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DEQ!$A$14:$A$22</c:f>
              <c:numCache/>
            </c:numRef>
          </c:cat>
          <c:val>
            <c:numRef>
              <c:f>DEQ!$F$14:$F$22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DEQ!$A$14:$A$22</c:f>
              <c:numCache/>
            </c:numRef>
          </c:cat>
          <c:val>
            <c:numRef>
              <c:f>DEQ!$J$14:$J$22</c:f>
              <c:numCache/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5"/>
          <c:w val="0.6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0.34775</cdr:y>
    </cdr:from>
    <cdr:to>
      <cdr:x>1</cdr:x>
      <cdr:y>0.5255</cdr:y>
    </cdr:to>
    <cdr:sp>
      <cdr:nvSpPr>
        <cdr:cNvPr id="1" name="AutoShape 14"/>
        <cdr:cNvSpPr>
          <a:spLocks/>
        </cdr:cNvSpPr>
      </cdr:nvSpPr>
      <cdr:spPr>
        <a:xfrm>
          <a:off x="5648325" y="7524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0.188</cdr:y>
    </cdr:from>
    <cdr:to>
      <cdr:x>0.9905</cdr:x>
      <cdr:y>0.205</cdr:y>
    </cdr:to>
    <cdr:sp>
      <cdr:nvSpPr>
        <cdr:cNvPr id="1" name="AutoShape 1"/>
        <cdr:cNvSpPr>
          <a:spLocks/>
        </cdr:cNvSpPr>
      </cdr:nvSpPr>
      <cdr:spPr>
        <a:xfrm>
          <a:off x="6915150" y="0"/>
          <a:ext cx="238125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-0.02225</cdr:y>
    </cdr:from>
    <cdr:to>
      <cdr:x>0</cdr:x>
      <cdr:y>-0.02225</cdr:y>
    </cdr:to>
    <cdr:sp fLocksText="0">
      <cdr:nvSpPr>
        <cdr:cNvPr id="1" name="Text Box 204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-0.118</cdr:y>
    </cdr:from>
    <cdr:to>
      <cdr:x>0.732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3625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0.06525</cdr:x>
      <cdr:y>0.565</cdr:y>
    </cdr:from>
    <cdr:to>
      <cdr:x>0.06525</cdr:x>
      <cdr:y>0.565</cdr:y>
    </cdr:to>
    <cdr:sp>
      <cdr:nvSpPr>
        <cdr:cNvPr id="3" name="Text Box 2051"/>
        <cdr:cNvSpPr txBox="1">
          <a:spLocks noChangeArrowheads="1"/>
        </cdr:cNvSpPr>
      </cdr:nvSpPr>
      <cdr:spPr>
        <a:xfrm>
          <a:off x="504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Bus</a:t>
          </a:r>
        </a:p>
      </cdr:txBody>
    </cdr:sp>
  </cdr:relSizeAnchor>
  <cdr:relSizeAnchor xmlns:cdr="http://schemas.openxmlformats.org/drawingml/2006/chartDrawing">
    <cdr:from>
      <cdr:x>0.167</cdr:x>
      <cdr:y>-0.118</cdr:y>
    </cdr:from>
    <cdr:to>
      <cdr:x>0.1815</cdr:x>
      <cdr:y>1</cdr:y>
    </cdr:to>
    <cdr:sp>
      <cdr:nvSpPr>
        <cdr:cNvPr id="4" name="Text Box 2052"/>
        <cdr:cNvSpPr txBox="1">
          <a:spLocks noChangeArrowheads="1"/>
        </cdr:cNvSpPr>
      </cdr:nvSpPr>
      <cdr:spPr>
        <a:xfrm>
          <a:off x="12954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Carpool</a:t>
          </a:r>
        </a:p>
      </cdr:txBody>
    </cdr:sp>
  </cdr:relSizeAnchor>
  <cdr:relSizeAnchor xmlns:cdr="http://schemas.openxmlformats.org/drawingml/2006/chartDrawing">
    <cdr:from>
      <cdr:x>0.298</cdr:x>
      <cdr:y>-0.118</cdr:y>
    </cdr:from>
    <cdr:to>
      <cdr:x>0.31075</cdr:x>
      <cdr:y>1</cdr:y>
    </cdr:to>
    <cdr:sp>
      <cdr:nvSpPr>
        <cdr:cNvPr id="5" name="Text Box 2053"/>
        <cdr:cNvSpPr txBox="1">
          <a:spLocks noChangeArrowheads="1"/>
        </cdr:cNvSpPr>
      </cdr:nvSpPr>
      <cdr:spPr>
        <a:xfrm>
          <a:off x="2314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Bicycle</a:t>
          </a:r>
        </a:p>
      </cdr:txBody>
    </cdr:sp>
  </cdr:relSizeAnchor>
  <cdr:relSizeAnchor xmlns:cdr="http://schemas.openxmlformats.org/drawingml/2006/chartDrawing">
    <cdr:from>
      <cdr:x>0.429</cdr:x>
      <cdr:y>-0.118</cdr:y>
    </cdr:from>
    <cdr:to>
      <cdr:x>0.43875</cdr:x>
      <cdr:y>1</cdr:y>
    </cdr:to>
    <cdr:sp>
      <cdr:nvSpPr>
        <cdr:cNvPr id="6" name="Text Box 2054"/>
        <cdr:cNvSpPr txBox="1">
          <a:spLocks noChangeArrowheads="1"/>
        </cdr:cNvSpPr>
      </cdr:nvSpPr>
      <cdr:spPr>
        <a:xfrm>
          <a:off x="33337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Walk</a:t>
          </a:r>
        </a:p>
      </cdr:txBody>
    </cdr:sp>
  </cdr:relSizeAnchor>
  <cdr:relSizeAnchor xmlns:cdr="http://schemas.openxmlformats.org/drawingml/2006/chartDrawing">
    <cdr:from>
      <cdr:x>0.66775</cdr:x>
      <cdr:y>-0.118</cdr:y>
    </cdr:from>
    <cdr:to>
      <cdr:x>0.6825</cdr:x>
      <cdr:y>1</cdr:y>
    </cdr:to>
    <cdr:sp>
      <cdr:nvSpPr>
        <cdr:cNvPr id="7" name="Text Box 2055"/>
        <cdr:cNvSpPr txBox="1">
          <a:spLocks noChangeArrowheads="1"/>
        </cdr:cNvSpPr>
      </cdr:nvSpPr>
      <cdr:spPr>
        <a:xfrm>
          <a:off x="520065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Vanpool</a:t>
          </a:r>
        </a:p>
      </cdr:txBody>
    </cdr:sp>
  </cdr:relSizeAnchor>
  <cdr:relSizeAnchor xmlns:cdr="http://schemas.openxmlformats.org/drawingml/2006/chartDrawing">
    <cdr:from>
      <cdr:x>0.52525</cdr:x>
      <cdr:y>-0.118</cdr:y>
    </cdr:from>
    <cdr:to>
      <cdr:x>0.5485</cdr:x>
      <cdr:y>1</cdr:y>
    </cdr:to>
    <cdr:sp>
      <cdr:nvSpPr>
        <cdr:cNvPr id="8" name="Text Box 2056"/>
        <cdr:cNvSpPr txBox="1">
          <a:spLocks noChangeArrowheads="1"/>
        </cdr:cNvSpPr>
      </cdr:nvSpPr>
      <cdr:spPr>
        <a:xfrm>
          <a:off x="4086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Telecommute</a:t>
          </a:r>
        </a:p>
      </cdr:txBody>
    </cdr:sp>
  </cdr:relSizeAnchor>
  <cdr:relSizeAnchor xmlns:cdr="http://schemas.openxmlformats.org/drawingml/2006/chartDrawing">
    <cdr:from>
      <cdr:x>0.922</cdr:x>
      <cdr:y>-0.118</cdr:y>
    </cdr:from>
    <cdr:to>
      <cdr:x>0.93175</cdr:x>
      <cdr:y>1</cdr:y>
    </cdr:to>
    <cdr:sp>
      <cdr:nvSpPr>
        <cdr:cNvPr id="9" name="Text Box 2057"/>
        <cdr:cNvSpPr txBox="1">
          <a:spLocks noChangeArrowheads="1"/>
        </cdr:cNvSpPr>
      </cdr:nvSpPr>
      <cdr:spPr>
        <a:xfrm>
          <a:off x="71818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CWW</a:t>
          </a:r>
        </a:p>
      </cdr:txBody>
    </cdr:sp>
  </cdr:relSizeAnchor>
  <cdr:relSizeAnchor xmlns:cdr="http://schemas.openxmlformats.org/drawingml/2006/chartDrawing">
    <cdr:from>
      <cdr:x>0.80275</cdr:x>
      <cdr:y>-0.118</cdr:y>
    </cdr:from>
    <cdr:to>
      <cdr:x>0.8105</cdr:x>
      <cdr:y>1</cdr:y>
    </cdr:to>
    <cdr:sp>
      <cdr:nvSpPr>
        <cdr:cNvPr id="10" name="Text Box 2058"/>
        <cdr:cNvSpPr txBox="1">
          <a:spLocks noChangeArrowheads="1"/>
        </cdr:cNvSpPr>
      </cdr:nvSpPr>
      <cdr:spPr>
        <a:xfrm>
          <a:off x="6248400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AFV</a:t>
          </a:r>
        </a:p>
      </cdr:txBody>
    </cdr:sp>
  </cdr:relSizeAnchor>
  <cdr:relSizeAnchor xmlns:cdr="http://schemas.openxmlformats.org/drawingml/2006/chartDrawing">
    <cdr:from>
      <cdr:x>0.167</cdr:x>
      <cdr:y>0.826</cdr:y>
    </cdr:from>
    <cdr:to>
      <cdr:x>0.167</cdr:x>
      <cdr:y>0.826</cdr:y>
    </cdr:to>
    <cdr:sp fLocksText="0">
      <cdr:nvSpPr>
        <cdr:cNvPr id="11" name="Text Box 2059"/>
        <cdr:cNvSpPr txBox="1">
          <a:spLocks noChangeArrowheads="1"/>
        </cdr:cNvSpPr>
      </cdr:nvSpPr>
      <cdr:spPr>
        <a:xfrm>
          <a:off x="1295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0.29625</cdr:x>
      <cdr:y>0.653</cdr:y>
    </cdr:from>
    <cdr:to>
      <cdr:x>0.29625</cdr:x>
      <cdr:y>0.653</cdr:y>
    </cdr:to>
    <cdr:sp fLocksText="0">
      <cdr:nvSpPr>
        <cdr:cNvPr id="12" name="Text Box 2060"/>
        <cdr:cNvSpPr txBox="1">
          <a:spLocks noChangeArrowheads="1"/>
        </cdr:cNvSpPr>
      </cdr:nvSpPr>
      <cdr:spPr>
        <a:xfrm>
          <a:off x="2305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0.653</cdr:y>
    </cdr:from>
    <cdr:to>
      <cdr:x>0.42125</cdr:x>
      <cdr:y>0.653</cdr:y>
    </cdr:to>
    <cdr:sp fLocksText="0">
      <cdr:nvSpPr>
        <cdr:cNvPr id="13" name="Text Box 2061"/>
        <cdr:cNvSpPr txBox="1">
          <a:spLocks noChangeArrowheads="1"/>
        </cdr:cNvSpPr>
      </cdr:nvSpPr>
      <cdr:spPr>
        <a:xfrm>
          <a:off x="3276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0.771</cdr:y>
    </cdr:from>
    <cdr:to>
      <cdr:x>0.5485</cdr:x>
      <cdr:y>0.771</cdr:y>
    </cdr:to>
    <cdr:sp fLocksText="0">
      <cdr:nvSpPr>
        <cdr:cNvPr id="14" name="Text Box 2062"/>
        <cdr:cNvSpPr txBox="1">
          <a:spLocks noChangeArrowheads="1"/>
        </cdr:cNvSpPr>
      </cdr:nvSpPr>
      <cdr:spPr>
        <a:xfrm>
          <a:off x="42672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0.5465</cdr:x>
      <cdr:y>-0.118</cdr:y>
    </cdr:from>
    <cdr:to>
      <cdr:x>0.562</cdr:x>
      <cdr:y>1</cdr:y>
    </cdr:to>
    <cdr:sp>
      <cdr:nvSpPr>
        <cdr:cNvPr id="15" name="Text Box 2063"/>
        <cdr:cNvSpPr txBox="1">
          <a:spLocks noChangeArrowheads="1"/>
        </cdr:cNvSpPr>
      </cdr:nvSpPr>
      <cdr:spPr>
        <a:xfrm>
          <a:off x="42576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0.67175</cdr:x>
      <cdr:y>0.653</cdr:y>
    </cdr:from>
    <cdr:to>
      <cdr:x>0.67175</cdr:x>
      <cdr:y>0.653</cdr:y>
    </cdr:to>
    <cdr:sp fLocksText="0">
      <cdr:nvSpPr>
        <cdr:cNvPr id="16" name="Text Box 2064"/>
        <cdr:cNvSpPr txBox="1">
          <a:spLocks noChangeArrowheads="1"/>
        </cdr:cNvSpPr>
      </cdr:nvSpPr>
      <cdr:spPr>
        <a:xfrm>
          <a:off x="5229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0.653</cdr:y>
    </cdr:from>
    <cdr:to>
      <cdr:x>0.793</cdr:x>
      <cdr:y>0.653</cdr:y>
    </cdr:to>
    <cdr:sp fLocksText="0">
      <cdr:nvSpPr>
        <cdr:cNvPr id="17" name="Text Box 2065"/>
        <cdr:cNvSpPr txBox="1">
          <a:spLocks noChangeArrowheads="1"/>
        </cdr:cNvSpPr>
      </cdr:nvSpPr>
      <c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0.653</cdr:y>
    </cdr:from>
    <cdr:to>
      <cdr:x>0.922</cdr:x>
      <cdr:y>0.653</cdr:y>
    </cdr:to>
    <cdr:sp fLocksText="0">
      <cdr:nvSpPr>
        <cdr:cNvPr id="18" name="Text Box 2066"/>
        <cdr:cNvSpPr txBox="1">
          <a:spLocks noChangeArrowheads="1"/>
        </cdr:cNvSpPr>
      </cdr:nvSpPr>
      <cdr:spPr>
        <a:xfrm>
          <a:off x="7181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0.6615</cdr:y>
    </cdr:from>
    <cdr:to>
      <cdr:x>0.04675</cdr:x>
      <cdr:y>0.6615</cdr:y>
    </cdr:to>
    <cdr:sp>
      <cdr:nvSpPr>
        <cdr:cNvPr id="19" name="Text Box 2067"/>
        <cdr:cNvSpPr txBox="1">
          <a:spLocks noChangeArrowheads="1"/>
        </cdr:cNvSpPr>
      </cdr:nvSpPr>
      <cdr:spPr>
        <a:xfrm>
          <a:off x="361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2000  2001</a:t>
          </a:r>
          <a:r>
            <a:rPr lang="en-US" cap="none" sz="175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
</a:t>
          </a:r>
        </a:p>
      </cdr:txBody>
    </cdr:sp>
  </cdr:relSizeAnchor>
  <cdr:relSizeAnchor xmlns:cdr="http://schemas.openxmlformats.org/drawingml/2006/chartDrawing">
    <cdr:from>
      <cdr:x>0.167</cdr:x>
      <cdr:y>-0.118</cdr:y>
    </cdr:from>
    <cdr:to>
      <cdr:x>0.1835</cdr:x>
      <cdr:y>1</cdr:y>
    </cdr:to>
    <cdr:sp>
      <cdr:nvSpPr>
        <cdr:cNvPr id="20" name="Text Box 2068"/>
        <cdr:cNvSpPr txBox="1">
          <a:spLocks noChangeArrowheads="1"/>
        </cdr:cNvSpPr>
      </cdr:nvSpPr>
      <cdr:spPr>
        <a:xfrm>
          <a:off x="12954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0.337</cdr:x>
      <cdr:y>0.67075</cdr:y>
    </cdr:from>
    <cdr:to>
      <cdr:x>0.337</cdr:x>
      <cdr:y>0.67075</cdr:y>
    </cdr:to>
    <cdr:sp fLocksText="0">
      <cdr:nvSpPr>
        <cdr:cNvPr id="21" name="Text Box 2069"/>
        <cdr:cNvSpPr txBox="1">
          <a:spLocks noChangeArrowheads="1"/>
        </cdr:cNvSpPr>
      </cdr:nvSpPr>
      <cdr:spPr>
        <a:xfrm>
          <a:off x="2619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0.29625</cdr:x>
      <cdr:y>-0.118</cdr:y>
    </cdr:from>
    <cdr:to>
      <cdr:x>0.31175</cdr:x>
      <cdr:y>1</cdr:y>
    </cdr:to>
    <cdr:sp>
      <cdr:nvSpPr>
        <cdr:cNvPr id="22" name="Text Box 2070"/>
        <cdr:cNvSpPr txBox="1">
          <a:spLocks noChangeArrowheads="1"/>
        </cdr:cNvSpPr>
      </cdr:nvSpPr>
      <cdr:spPr>
        <a:xfrm>
          <a:off x="23050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0.4145</cdr:x>
      <cdr:y>-0.118</cdr:y>
    </cdr:from>
    <cdr:to>
      <cdr:x>0.43</cdr:x>
      <cdr:y>1</cdr:y>
    </cdr:to>
    <cdr:sp>
      <cdr:nvSpPr>
        <cdr:cNvPr id="23" name="Text Box 2071"/>
        <cdr:cNvSpPr txBox="1">
          <a:spLocks noChangeArrowheads="1"/>
        </cdr:cNvSpPr>
      </cdr:nvSpPr>
      <cdr:spPr>
        <a:xfrm>
          <a:off x="32289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0.56875</cdr:x>
      <cdr:y>0.67075</cdr:y>
    </cdr:from>
    <cdr:to>
      <cdr:x>0.56875</cdr:x>
      <cdr:y>0.67075</cdr:y>
    </cdr:to>
    <cdr:sp fLocksText="0">
      <cdr:nvSpPr>
        <cdr:cNvPr id="24" name="Text Box 2072"/>
        <cdr:cNvSpPr txBox="1">
          <a:spLocks noChangeArrowheads="1"/>
        </cdr:cNvSpPr>
      </cdr:nvSpPr>
      <cdr:spPr>
        <a:xfrm>
          <a:off x="4429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0.4295</cdr:y>
    </cdr:from>
    <cdr:to>
      <cdr:x>0.0555</cdr:x>
      <cdr:y>0.4295</cdr:y>
    </cdr:to>
    <cdr:sp fLocksText="0">
      <cdr:nvSpPr>
        <cdr:cNvPr id="25" name="Text Box 2073"/>
        <cdr:cNvSpPr txBox="1">
          <a:spLocks noChangeArrowheads="1"/>
        </cdr:cNvSpPr>
      </cdr:nvSpPr>
      <cdr:spPr>
        <a:xfrm>
          <a:off x="428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0.63425</cdr:y>
    </cdr:from>
    <cdr:to>
      <cdr:x>0.563</cdr:x>
      <cdr:y>0.63425</cdr:y>
    </cdr:to>
    <cdr:sp fLocksText="0">
      <cdr:nvSpPr>
        <cdr:cNvPr id="26" name="Text Box 2074"/>
        <cdr:cNvSpPr txBox="1">
          <a:spLocks noChangeArrowheads="1"/>
        </cdr:cNvSpPr>
      </cdr:nvSpPr>
      <c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-0.118</cdr:y>
    </cdr:from>
    <cdr:to>
      <cdr:x>0.8085</cdr:x>
      <cdr:y>1</cdr:y>
    </cdr:to>
    <cdr:sp>
      <cdr:nvSpPr>
        <cdr:cNvPr id="27" name="Text Box 2075"/>
        <cdr:cNvSpPr txBox="1">
          <a:spLocks noChangeArrowheads="1"/>
        </cdr:cNvSpPr>
      </cdr:nvSpPr>
      <cdr:spPr>
        <a:xfrm>
          <a:off x="61722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0.91325</cdr:x>
      <cdr:y>-0.118</cdr:y>
    </cdr:from>
    <cdr:to>
      <cdr:x>0.929</cdr:x>
      <cdr:y>1</cdr:y>
    </cdr:to>
    <cdr:sp>
      <cdr:nvSpPr>
        <cdr:cNvPr id="28" name="Text Box 2076"/>
        <cdr:cNvSpPr txBox="1">
          <a:spLocks noChangeArrowheads="1"/>
        </cdr:cNvSpPr>
      </cdr:nvSpPr>
      <cdr:spPr>
        <a:xfrm>
          <a:off x="71151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0.68425</cdr:x>
      <cdr:y>0.67075</cdr:y>
    </cdr:from>
    <cdr:to>
      <cdr:x>0.68425</cdr:x>
      <cdr:y>0.67075</cdr:y>
    </cdr:to>
    <cdr:sp fLocksText="0">
      <cdr:nvSpPr>
        <cdr:cNvPr id="29" name="Text Box 2077"/>
        <cdr:cNvSpPr txBox="1">
          <a:spLocks noChangeArrowheads="1"/>
        </cdr:cNvSpPr>
      </cdr:nvSpPr>
      <cdr:spPr>
        <a:xfrm>
          <a:off x="53244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-0.02225</cdr:y>
    </cdr:from>
    <cdr:to>
      <cdr:x>0.08275</cdr:x>
      <cdr:y>-0.02225</cdr:y>
    </cdr:to>
    <cdr:sp fLocksText="0">
      <cdr:nvSpPr>
        <cdr:cNvPr id="30" name="Text Box 2078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0.66675</cdr:x>
      <cdr:y>-0.118</cdr:y>
    </cdr:from>
    <cdr:to>
      <cdr:x>0.6825</cdr:x>
      <cdr:y>1</cdr:y>
    </cdr:to>
    <cdr:sp>
      <cdr:nvSpPr>
        <cdr:cNvPr id="31" name="Text Box 2079"/>
        <cdr:cNvSpPr txBox="1">
          <a:spLocks noChangeArrowheads="1"/>
        </cdr:cNvSpPr>
      </cdr:nvSpPr>
      <cdr:spPr>
        <a:xfrm>
          <a:off x="51911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0.49425</cdr:y>
    </cdr:from>
    <cdr:to>
      <cdr:x>0.9995</cdr:x>
      <cdr:y>0.69525</cdr:y>
    </cdr:to>
    <cdr:sp>
      <cdr:nvSpPr>
        <cdr:cNvPr id="1" name="AutoShape 1"/>
        <cdr:cNvSpPr>
          <a:spLocks/>
        </cdr:cNvSpPr>
      </cdr:nvSpPr>
      <cdr:spPr>
        <a:xfrm rot="10800000">
          <a:off x="6781800" y="1266825"/>
          <a:ext cx="276225" cy="514350"/>
        </a:xfrm>
        <a:prstGeom prst="downArrow">
          <a:avLst>
            <a:gd name="adj" fmla="val 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0.3845</cdr:y>
    </cdr:from>
    <cdr:to>
      <cdr:x>1</cdr:x>
      <cdr:y>0.549</cdr:y>
    </cdr:to>
    <cdr:sp>
      <cdr:nvSpPr>
        <cdr:cNvPr id="1" name="AutoShape 1031"/>
        <cdr:cNvSpPr>
          <a:spLocks/>
        </cdr:cNvSpPr>
      </cdr:nvSpPr>
      <cdr:spPr>
        <a:xfrm>
          <a:off x="5648325" y="866775"/>
          <a:ext cx="266700" cy="371475"/>
        </a:xfrm>
        <a:prstGeom prst="downArrow">
          <a:avLst>
            <a:gd name="adj" fmla="val 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133350</xdr:rowOff>
    </xdr:from>
    <xdr:to>
      <xdr:col>6</xdr:col>
      <xdr:colOff>581025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47625" y="4352925"/>
        <a:ext cx="59150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22</xdr:row>
      <xdr:rowOff>85725</xdr:rowOff>
    </xdr:from>
    <xdr:to>
      <xdr:col>9</xdr:col>
      <xdr:colOff>190500</xdr:colOff>
      <xdr:row>26</xdr:row>
      <xdr:rowOff>19050</xdr:rowOff>
    </xdr:to>
    <xdr:sp>
      <xdr:nvSpPr>
        <xdr:cNvPr id="2" name="AutoShape 40"/>
        <xdr:cNvSpPr>
          <a:spLocks/>
        </xdr:cNvSpPr>
      </xdr:nvSpPr>
      <xdr:spPr>
        <a:xfrm>
          <a:off x="6343650" y="4305300"/>
          <a:ext cx="1695450" cy="542925"/>
        </a:xfrm>
        <a:prstGeom prst="borderCallout1">
          <a:avLst>
            <a:gd name="adj1" fmla="val -270189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37</xdr:row>
      <xdr:rowOff>66675</xdr:rowOff>
    </xdr:from>
    <xdr:to>
      <xdr:col>8</xdr:col>
      <xdr:colOff>771525</xdr:colOff>
      <xdr:row>41</xdr:row>
      <xdr:rowOff>104775</xdr:rowOff>
    </xdr:to>
    <xdr:sp>
      <xdr:nvSpPr>
        <xdr:cNvPr id="3" name="AutoShape 41"/>
        <xdr:cNvSpPr>
          <a:spLocks/>
        </xdr:cNvSpPr>
      </xdr:nvSpPr>
      <xdr:spPr>
        <a:xfrm>
          <a:off x="6019800" y="6572250"/>
          <a:ext cx="17335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8</xdr:col>
      <xdr:colOff>247650</xdr:colOff>
      <xdr:row>52</xdr:row>
      <xdr:rowOff>0</xdr:rowOff>
    </xdr:to>
    <xdr:graphicFrame>
      <xdr:nvGraphicFramePr>
        <xdr:cNvPr id="4" name="Chart 68"/>
        <xdr:cNvGraphicFramePr/>
      </xdr:nvGraphicFramePr>
      <xdr:xfrm>
        <a:off x="0" y="8791575"/>
        <a:ext cx="722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8</xdr:col>
      <xdr:colOff>809625</xdr:colOff>
      <xdr:row>52</xdr:row>
      <xdr:rowOff>0</xdr:rowOff>
    </xdr:to>
    <xdr:graphicFrame>
      <xdr:nvGraphicFramePr>
        <xdr:cNvPr id="5" name="Chart 69"/>
        <xdr:cNvGraphicFramePr/>
      </xdr:nvGraphicFramePr>
      <xdr:xfrm>
        <a:off x="0" y="8791575"/>
        <a:ext cx="7791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95250</xdr:rowOff>
    </xdr:from>
    <xdr:to>
      <xdr:col>8</xdr:col>
      <xdr:colOff>819150</xdr:colOff>
      <xdr:row>53</xdr:row>
      <xdr:rowOff>95250</xdr:rowOff>
    </xdr:to>
    <xdr:sp>
      <xdr:nvSpPr>
        <xdr:cNvPr id="6" name="Rectangle 100"/>
        <xdr:cNvSpPr>
          <a:spLocks/>
        </xdr:cNvSpPr>
      </xdr:nvSpPr>
      <xdr:spPr>
        <a:xfrm>
          <a:off x="0" y="8582025"/>
          <a:ext cx="78009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142875</xdr:colOff>
      <xdr:row>69</xdr:row>
      <xdr:rowOff>142875</xdr:rowOff>
    </xdr:from>
    <xdr:to>
      <xdr:col>8</xdr:col>
      <xdr:colOff>228600</xdr:colOff>
      <xdr:row>86</xdr:row>
      <xdr:rowOff>133350</xdr:rowOff>
    </xdr:to>
    <xdr:graphicFrame>
      <xdr:nvGraphicFramePr>
        <xdr:cNvPr id="7" name="Chart 79"/>
        <xdr:cNvGraphicFramePr/>
      </xdr:nvGraphicFramePr>
      <xdr:xfrm>
        <a:off x="142875" y="11772900"/>
        <a:ext cx="70675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6</xdr:col>
      <xdr:colOff>581025</xdr:colOff>
      <xdr:row>52</xdr:row>
      <xdr:rowOff>133350</xdr:rowOff>
    </xdr:to>
    <xdr:graphicFrame>
      <xdr:nvGraphicFramePr>
        <xdr:cNvPr id="8" name="Chart 15"/>
        <xdr:cNvGraphicFramePr/>
      </xdr:nvGraphicFramePr>
      <xdr:xfrm>
        <a:off x="47625" y="6648450"/>
        <a:ext cx="5915025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1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85</xdr:row>
      <xdr:rowOff>76200</xdr:rowOff>
    </xdr:from>
    <xdr:ext cx="1657350" cy="161925"/>
    <xdr:sp>
      <xdr:nvSpPr>
        <xdr:cNvPr id="10" name="Text Box 102"/>
        <xdr:cNvSpPr txBox="1">
          <a:spLocks noChangeArrowheads="1"/>
        </xdr:cNvSpPr>
      </xdr:nvSpPr>
      <xdr:spPr>
        <a:xfrm>
          <a:off x="238125" y="141446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3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4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5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106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7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8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9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110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111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625" style="4" customWidth="1"/>
    <col min="9" max="9" width="11.375" style="4" customWidth="1"/>
    <col min="10" max="11" width="11.375" style="5" customWidth="1"/>
    <col min="12" max="16384" width="11.375" style="4" customWidth="1"/>
  </cols>
  <sheetData>
    <row r="1" ht="15" customHeight="1"/>
    <row r="2" spans="1:10" ht="22.5">
      <c r="A2" s="54" t="s">
        <v>14</v>
      </c>
      <c r="B2" s="54"/>
      <c r="C2" s="54"/>
      <c r="D2" s="54"/>
      <c r="E2" s="54"/>
      <c r="F2" s="54"/>
      <c r="G2" s="54"/>
      <c r="H2" s="55"/>
      <c r="I2" s="55"/>
      <c r="J2" s="6"/>
    </row>
    <row r="3" spans="1:10" ht="15.75" customHeight="1">
      <c r="A3" s="56" t="s">
        <v>37</v>
      </c>
      <c r="B3" s="56"/>
      <c r="C3" s="56"/>
      <c r="D3" s="56"/>
      <c r="E3" s="56"/>
      <c r="F3" s="56"/>
      <c r="G3" s="56"/>
      <c r="H3" s="55"/>
      <c r="I3" s="55"/>
      <c r="J3" s="6"/>
    </row>
    <row r="4" ht="6.75" customHeight="1">
      <c r="F4" s="7"/>
    </row>
    <row r="5" ht="13.5" thickBot="1">
      <c r="F5" s="7"/>
    </row>
    <row r="6" spans="1:11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</row>
    <row r="7" spans="1:11" s="1" customFormat="1" ht="15">
      <c r="A7" s="10" t="s">
        <v>5</v>
      </c>
      <c r="B7" s="11">
        <v>0.99</v>
      </c>
      <c r="C7" s="11">
        <v>1</v>
      </c>
      <c r="D7" s="11">
        <v>1</v>
      </c>
      <c r="E7" s="11">
        <v>1</v>
      </c>
      <c r="F7" s="11">
        <v>0.98</v>
      </c>
      <c r="G7" s="11">
        <v>0.92</v>
      </c>
      <c r="H7" s="11">
        <v>0.764</v>
      </c>
      <c r="I7" s="11">
        <v>1</v>
      </c>
      <c r="J7" s="12">
        <v>0.9227</v>
      </c>
      <c r="K7" s="2"/>
    </row>
    <row r="8" ht="15" customHeight="1">
      <c r="D8" s="3" t="s">
        <v>34</v>
      </c>
    </row>
    <row r="9" ht="15" customHeight="1">
      <c r="D9" s="3"/>
    </row>
    <row r="10" spans="1:9" ht="18.75">
      <c r="A10" s="57" t="s">
        <v>12</v>
      </c>
      <c r="B10" s="57"/>
      <c r="C10" s="57"/>
      <c r="D10" s="57"/>
      <c r="E10" s="57"/>
      <c r="F10" s="57"/>
      <c r="G10" s="57"/>
      <c r="H10" s="58"/>
      <c r="I10" s="58"/>
    </row>
    <row r="11" spans="1:8" ht="12" customHeight="1" thickBot="1">
      <c r="A11" s="64"/>
      <c r="B11" s="64"/>
      <c r="C11" s="64"/>
      <c r="D11" s="64"/>
      <c r="E11" s="64"/>
      <c r="F11" s="64"/>
      <c r="G11" s="64"/>
      <c r="H11" s="13"/>
    </row>
    <row r="12" spans="2:10" s="1" customFormat="1" ht="15.75" thickBot="1">
      <c r="B12" s="59" t="s">
        <v>0</v>
      </c>
      <c r="C12" s="60"/>
      <c r="D12" s="61"/>
      <c r="E12" s="59" t="s">
        <v>3</v>
      </c>
      <c r="F12" s="62"/>
      <c r="G12" s="63"/>
      <c r="H12" s="14" t="s">
        <v>9</v>
      </c>
      <c r="I12" s="69" t="s">
        <v>11</v>
      </c>
      <c r="J12" s="55"/>
    </row>
    <row r="13" spans="1:10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1" t="s">
        <v>6</v>
      </c>
      <c r="J13" s="1" t="s">
        <v>7</v>
      </c>
    </row>
    <row r="14" spans="1:10" s="1" customFormat="1" ht="15">
      <c r="A14" s="21">
        <v>2010</v>
      </c>
      <c r="B14" s="22">
        <v>0.6</v>
      </c>
      <c r="C14" s="23">
        <v>0.5294</v>
      </c>
      <c r="D14" s="24">
        <v>0.029</v>
      </c>
      <c r="E14" s="22">
        <v>0.6</v>
      </c>
      <c r="F14" s="23">
        <v>0.5046</v>
      </c>
      <c r="G14" s="24">
        <v>0.037</v>
      </c>
      <c r="H14" s="25" t="s">
        <v>13</v>
      </c>
      <c r="I14" s="70">
        <v>0.67</v>
      </c>
      <c r="J14" s="70">
        <v>0.651</v>
      </c>
    </row>
    <row r="15" spans="1:10" s="1" customFormat="1" ht="15">
      <c r="A15" s="21">
        <v>2011</v>
      </c>
      <c r="B15" s="22">
        <v>0.6</v>
      </c>
      <c r="C15" s="23">
        <v>0.5494</v>
      </c>
      <c r="D15" s="24">
        <f aca="true" t="shared" si="0" ref="D15:D22">(C15-C14)/C14</f>
        <v>0.03777861730260676</v>
      </c>
      <c r="E15" s="22">
        <v>0.6</v>
      </c>
      <c r="F15" s="23">
        <v>0.5295</v>
      </c>
      <c r="G15" s="24">
        <f aca="true" t="shared" si="1" ref="G15:G22">(F15-F14)/F14</f>
        <v>0.04934601664684883</v>
      </c>
      <c r="H15" s="25" t="s">
        <v>13</v>
      </c>
      <c r="I15" s="70">
        <v>0.695</v>
      </c>
      <c r="J15" s="70">
        <v>0.666</v>
      </c>
    </row>
    <row r="16" spans="1:10" s="1" customFormat="1" ht="15">
      <c r="A16" s="21">
        <v>2012</v>
      </c>
      <c r="B16" s="22">
        <v>0.6</v>
      </c>
      <c r="C16" s="23">
        <v>0.5534</v>
      </c>
      <c r="D16" s="24">
        <f t="shared" si="0"/>
        <v>0.007280669821623596</v>
      </c>
      <c r="E16" s="22">
        <v>0.6</v>
      </c>
      <c r="F16" s="23">
        <v>0.5316</v>
      </c>
      <c r="G16" s="24">
        <f t="shared" si="1"/>
        <v>0.0039660056657223625</v>
      </c>
      <c r="H16" s="25" t="s">
        <v>13</v>
      </c>
      <c r="I16" s="70">
        <v>0.6939</v>
      </c>
      <c r="J16" s="70">
        <v>0.6664</v>
      </c>
    </row>
    <row r="17" spans="1:10" s="1" customFormat="1" ht="15">
      <c r="A17" s="21">
        <v>2013</v>
      </c>
      <c r="B17" s="22">
        <v>0.6</v>
      </c>
      <c r="C17" s="23">
        <v>0.5926</v>
      </c>
      <c r="D17" s="24">
        <f t="shared" si="0"/>
        <v>0.07083483917600292</v>
      </c>
      <c r="E17" s="22">
        <v>0.6</v>
      </c>
      <c r="F17" s="23">
        <v>0.5801</v>
      </c>
      <c r="G17" s="24">
        <f t="shared" si="1"/>
        <v>0.09123401053423626</v>
      </c>
      <c r="H17" s="25" t="s">
        <v>13</v>
      </c>
      <c r="I17" s="70">
        <v>0.7081</v>
      </c>
      <c r="J17" s="70">
        <v>0.6741</v>
      </c>
    </row>
    <row r="18" spans="1:10" s="1" customFormat="1" ht="15">
      <c r="A18" s="21">
        <v>2015</v>
      </c>
      <c r="B18" s="22">
        <v>0.6</v>
      </c>
      <c r="C18" s="23">
        <v>0.6354</v>
      </c>
      <c r="D18" s="24">
        <f t="shared" si="0"/>
        <v>0.07222409719878493</v>
      </c>
      <c r="E18" s="22">
        <v>0.6</v>
      </c>
      <c r="F18" s="23">
        <v>0.616</v>
      </c>
      <c r="G18" s="24">
        <f t="shared" si="1"/>
        <v>0.06188588174452689</v>
      </c>
      <c r="H18" s="25" t="s">
        <v>36</v>
      </c>
      <c r="I18" s="70">
        <v>0.7083</v>
      </c>
      <c r="J18" s="70">
        <v>0.668</v>
      </c>
    </row>
    <row r="19" spans="1:10" s="28" customFormat="1" ht="15">
      <c r="A19" s="21">
        <v>2016</v>
      </c>
      <c r="B19" s="22">
        <v>0.6</v>
      </c>
      <c r="C19" s="23">
        <v>0.6633</v>
      </c>
      <c r="D19" s="24">
        <f t="shared" si="0"/>
        <v>0.043909348441926406</v>
      </c>
      <c r="E19" s="22">
        <v>0.6</v>
      </c>
      <c r="F19" s="23">
        <v>0.625</v>
      </c>
      <c r="G19" s="24">
        <f t="shared" si="1"/>
        <v>0.014610389610389624</v>
      </c>
      <c r="H19" s="25" t="s">
        <v>36</v>
      </c>
      <c r="I19" s="70">
        <v>0.7158</v>
      </c>
      <c r="J19" s="70">
        <v>0.6789</v>
      </c>
    </row>
    <row r="20" spans="1:10" s="1" customFormat="1" ht="15">
      <c r="A20" s="21">
        <v>2017</v>
      </c>
      <c r="B20" s="22">
        <v>0.6</v>
      </c>
      <c r="C20" s="23">
        <v>0.702</v>
      </c>
      <c r="D20" s="24">
        <f t="shared" si="0"/>
        <v>0.05834464043419261</v>
      </c>
      <c r="E20" s="22">
        <v>0.6</v>
      </c>
      <c r="F20" s="23">
        <v>0.675</v>
      </c>
      <c r="G20" s="24">
        <f t="shared" si="1"/>
        <v>0.08000000000000007</v>
      </c>
      <c r="H20" s="25" t="s">
        <v>36</v>
      </c>
      <c r="I20" s="70">
        <v>0.7517</v>
      </c>
      <c r="J20" s="70">
        <v>0.7189</v>
      </c>
    </row>
    <row r="21" spans="1:10" ht="15.75" thickBot="1">
      <c r="A21" s="21">
        <v>2018</v>
      </c>
      <c r="B21" s="74">
        <v>0.6</v>
      </c>
      <c r="C21" s="75">
        <v>0.6952</v>
      </c>
      <c r="D21" s="76">
        <f t="shared" si="0"/>
        <v>-0.00968660968660957</v>
      </c>
      <c r="E21" s="74">
        <v>0.6</v>
      </c>
      <c r="F21" s="75">
        <v>0.7194</v>
      </c>
      <c r="G21" s="76">
        <f t="shared" si="1"/>
        <v>0.06577777777777777</v>
      </c>
      <c r="H21" s="25" t="s">
        <v>36</v>
      </c>
      <c r="I21" s="70">
        <v>0.7593</v>
      </c>
      <c r="J21" s="70">
        <v>0.7154</v>
      </c>
    </row>
    <row r="22" spans="1:11" s="73" customFormat="1" ht="15" thickBot="1">
      <c r="A22" s="26">
        <v>2019</v>
      </c>
      <c r="B22" s="77">
        <v>0.6</v>
      </c>
      <c r="C22" s="78">
        <v>0.6793</v>
      </c>
      <c r="D22" s="79">
        <f t="shared" si="0"/>
        <v>-0.02287111622554664</v>
      </c>
      <c r="E22" s="80">
        <v>0.6</v>
      </c>
      <c r="F22" s="78">
        <v>0.6563</v>
      </c>
      <c r="G22" s="79">
        <f t="shared" si="1"/>
        <v>-0.08771198220739511</v>
      </c>
      <c r="H22" s="27" t="s">
        <v>36</v>
      </c>
      <c r="I22" s="71">
        <v>0.7365</v>
      </c>
      <c r="J22" s="71">
        <v>0.6923</v>
      </c>
      <c r="K22" s="72"/>
    </row>
    <row r="51" spans="10:11" s="29" customFormat="1" ht="12">
      <c r="J51" s="30"/>
      <c r="K51" s="30"/>
    </row>
    <row r="52" spans="10:11" s="31" customFormat="1" ht="12">
      <c r="J52" s="32"/>
      <c r="K52" s="32"/>
    </row>
    <row r="53" spans="10:11" s="31" customFormat="1" ht="12">
      <c r="J53" s="32"/>
      <c r="K53" s="32"/>
    </row>
    <row r="54" spans="10:11" s="31" customFormat="1" ht="12">
      <c r="J54" s="32"/>
      <c r="K54" s="32"/>
    </row>
    <row r="55" spans="1:11" s="29" customFormat="1" ht="18.75">
      <c r="A55" s="68" t="s">
        <v>15</v>
      </c>
      <c r="B55" s="68"/>
      <c r="C55" s="68"/>
      <c r="D55" s="68"/>
      <c r="E55" s="68"/>
      <c r="F55" s="68"/>
      <c r="G55" s="68"/>
      <c r="H55" s="58"/>
      <c r="I55" s="58"/>
      <c r="J55" s="30"/>
      <c r="K55" s="30"/>
    </row>
    <row r="56" ht="12.75" thickBot="1"/>
    <row r="57" spans="1:11" ht="13.5" thickBot="1">
      <c r="A57" s="7"/>
      <c r="B57" s="65">
        <v>2015</v>
      </c>
      <c r="C57" s="66"/>
      <c r="D57" s="65">
        <v>2016</v>
      </c>
      <c r="E57" s="66"/>
      <c r="F57" s="65">
        <v>2017</v>
      </c>
      <c r="G57" s="66"/>
      <c r="H57" s="65">
        <v>2018</v>
      </c>
      <c r="I57" s="66"/>
      <c r="J57" s="65">
        <v>2019</v>
      </c>
      <c r="K57" s="66"/>
    </row>
    <row r="58" spans="1:11" ht="13.5" thickBot="1">
      <c r="A58" s="50" t="s">
        <v>16</v>
      </c>
      <c r="B58" s="33" t="s">
        <v>17</v>
      </c>
      <c r="C58" s="18" t="s">
        <v>18</v>
      </c>
      <c r="D58" s="33" t="s">
        <v>17</v>
      </c>
      <c r="E58" s="18" t="s">
        <v>18</v>
      </c>
      <c r="F58" s="33" t="s">
        <v>17</v>
      </c>
      <c r="G58" s="18" t="s">
        <v>18</v>
      </c>
      <c r="H58" s="33" t="s">
        <v>17</v>
      </c>
      <c r="I58" s="18" t="s">
        <v>18</v>
      </c>
      <c r="J58" s="33" t="s">
        <v>17</v>
      </c>
      <c r="K58" s="18" t="s">
        <v>18</v>
      </c>
    </row>
    <row r="59" spans="1:11" ht="12.75">
      <c r="A59" s="36" t="s">
        <v>19</v>
      </c>
      <c r="B59" s="34">
        <v>1248.5</v>
      </c>
      <c r="C59" s="35">
        <f>B59/B69</f>
        <v>0.6353689567430025</v>
      </c>
      <c r="D59" s="34">
        <v>1111</v>
      </c>
      <c r="E59" s="35">
        <f>D59/D69</f>
        <v>0.6632835820895523</v>
      </c>
      <c r="F59" s="34">
        <v>913</v>
      </c>
      <c r="G59" s="35">
        <f>F59/F69</f>
        <v>0.6723617350320347</v>
      </c>
      <c r="H59" s="34">
        <v>1365.98</v>
      </c>
      <c r="I59" s="35">
        <f>H59/H69</f>
        <v>0.6951552162849873</v>
      </c>
      <c r="J59" s="34">
        <v>1373.54</v>
      </c>
      <c r="K59" s="35">
        <f>J59/J69</f>
        <v>0.679297725024728</v>
      </c>
    </row>
    <row r="60" spans="1:11" ht="12.75">
      <c r="A60" s="36" t="s">
        <v>25</v>
      </c>
      <c r="B60" s="37">
        <v>33</v>
      </c>
      <c r="C60" s="38">
        <f>B60/B69</f>
        <v>0.016793893129770993</v>
      </c>
      <c r="D60" s="37">
        <v>40</v>
      </c>
      <c r="E60" s="38">
        <f>D60/D69</f>
        <v>0.023880597014925373</v>
      </c>
      <c r="F60" s="37">
        <v>21</v>
      </c>
      <c r="G60" s="38">
        <f>F60/F69</f>
        <v>0.015465056336990942</v>
      </c>
      <c r="H60" s="37">
        <v>55.01999999999999</v>
      </c>
      <c r="I60" s="38">
        <f>H60/H69</f>
        <v>0.027999999999999994</v>
      </c>
      <c r="J60" s="37">
        <v>74.46</v>
      </c>
      <c r="K60" s="38">
        <f>J60/J69</f>
        <v>0.036824925816023736</v>
      </c>
    </row>
    <row r="61" spans="1:11" ht="12.75">
      <c r="A61" s="36" t="s">
        <v>22</v>
      </c>
      <c r="B61" s="37">
        <v>11</v>
      </c>
      <c r="C61" s="38">
        <f>B61/B69</f>
        <v>0.0055979643765903305</v>
      </c>
      <c r="D61" s="37">
        <v>12</v>
      </c>
      <c r="E61" s="38">
        <f>D61/D69</f>
        <v>0.007164179104477612</v>
      </c>
      <c r="F61" s="37">
        <v>20</v>
      </c>
      <c r="G61" s="38">
        <f>F61/F69</f>
        <v>0.014728625082848515</v>
      </c>
      <c r="H61" s="37">
        <v>32</v>
      </c>
      <c r="I61" s="38">
        <f>H61/H69</f>
        <v>0.01628498727735369</v>
      </c>
      <c r="J61" s="37">
        <v>29</v>
      </c>
      <c r="K61" s="38">
        <f>J61/J69</f>
        <v>0.014342235410484669</v>
      </c>
    </row>
    <row r="62" spans="1:11" ht="12.75">
      <c r="A62" s="36" t="s">
        <v>20</v>
      </c>
      <c r="B62" s="37">
        <v>255.5</v>
      </c>
      <c r="C62" s="38">
        <f>B62/B69</f>
        <v>0.13002544529262086</v>
      </c>
      <c r="D62" s="37">
        <v>194</v>
      </c>
      <c r="E62" s="38">
        <f>D62/D69</f>
        <v>0.11582089552238806</v>
      </c>
      <c r="F62" s="37">
        <v>144</v>
      </c>
      <c r="G62" s="38">
        <f>F62/F69</f>
        <v>0.1060461005965093</v>
      </c>
      <c r="H62" s="37">
        <v>219</v>
      </c>
      <c r="I62" s="38">
        <f>H62/H69</f>
        <v>0.11145038167938931</v>
      </c>
      <c r="J62" s="37">
        <v>194</v>
      </c>
      <c r="K62" s="38">
        <f>J62/J69</f>
        <v>0.09594460929772503</v>
      </c>
    </row>
    <row r="63" spans="1:11" ht="12.75">
      <c r="A63" s="36" t="s">
        <v>21</v>
      </c>
      <c r="B63" s="37">
        <v>268</v>
      </c>
      <c r="C63" s="38">
        <f>B63/B69</f>
        <v>0.13638676844783715</v>
      </c>
      <c r="D63" s="37">
        <v>192</v>
      </c>
      <c r="E63" s="38">
        <f>D63/D69</f>
        <v>0.11462686567164179</v>
      </c>
      <c r="F63" s="37">
        <v>167.9</v>
      </c>
      <c r="G63" s="38">
        <f>F63/F69</f>
        <v>0.12364680757051329</v>
      </c>
      <c r="H63" s="37">
        <v>195</v>
      </c>
      <c r="I63" s="38">
        <f>H63/H69</f>
        <v>0.09923664122137404</v>
      </c>
      <c r="J63" s="37">
        <v>219</v>
      </c>
      <c r="K63" s="38">
        <f>J63/J69</f>
        <v>0.1083086053412463</v>
      </c>
    </row>
    <row r="64" spans="1:11" ht="12.75">
      <c r="A64" s="39" t="s">
        <v>27</v>
      </c>
      <c r="B64" s="37">
        <v>46.5</v>
      </c>
      <c r="C64" s="38">
        <f>B64/B69</f>
        <v>0.02366412213740458</v>
      </c>
      <c r="D64" s="37">
        <v>47</v>
      </c>
      <c r="E64" s="38">
        <f>D64/D69</f>
        <v>0.028059701492537312</v>
      </c>
      <c r="F64" s="37">
        <v>37</v>
      </c>
      <c r="G64" s="38">
        <f>F64/F69</f>
        <v>0.027247956403269755</v>
      </c>
      <c r="H64" s="37"/>
      <c r="I64" s="38">
        <f>H64/H69</f>
        <v>0</v>
      </c>
      <c r="J64" s="37">
        <v>46</v>
      </c>
      <c r="K64" s="38">
        <f>J64/J69</f>
        <v>0.02274975272007913</v>
      </c>
    </row>
    <row r="65" spans="1:11" ht="12.75">
      <c r="A65" s="36" t="s">
        <v>29</v>
      </c>
      <c r="B65" s="37">
        <v>16</v>
      </c>
      <c r="C65" s="38">
        <f>B65/B69</f>
        <v>0.008142493638676845</v>
      </c>
      <c r="D65" s="37">
        <v>14</v>
      </c>
      <c r="E65" s="38">
        <f>D65/D69</f>
        <v>0.00835820895522388</v>
      </c>
      <c r="F65" s="37">
        <v>19</v>
      </c>
      <c r="G65" s="38">
        <f>F65/F69</f>
        <v>0.01399219382870609</v>
      </c>
      <c r="H65" s="37">
        <v>25</v>
      </c>
      <c r="I65" s="38">
        <f>H65/H69</f>
        <v>0.01272264631043257</v>
      </c>
      <c r="J65" s="37">
        <v>26</v>
      </c>
      <c r="K65" s="38">
        <f>J65/J69</f>
        <v>0.012858555885262116</v>
      </c>
    </row>
    <row r="66" spans="1:11" ht="12.75">
      <c r="A66" s="36" t="s">
        <v>26</v>
      </c>
      <c r="B66" s="37">
        <v>65.5</v>
      </c>
      <c r="C66" s="38">
        <f>B66/B69</f>
        <v>0.03333333333333333</v>
      </c>
      <c r="D66" s="37">
        <v>47</v>
      </c>
      <c r="E66" s="38">
        <f>D66/D69</f>
        <v>0.028059701492537312</v>
      </c>
      <c r="F66" s="37">
        <v>31</v>
      </c>
      <c r="G66" s="38">
        <f>F66/F69</f>
        <v>0.022829368878415197</v>
      </c>
      <c r="H66" s="37">
        <v>53</v>
      </c>
      <c r="I66" s="38">
        <f>H66/H69</f>
        <v>0.02697201017811705</v>
      </c>
      <c r="J66" s="37">
        <v>32</v>
      </c>
      <c r="K66" s="38">
        <f>J66/J69</f>
        <v>0.01582591493570722</v>
      </c>
    </row>
    <row r="67" spans="1:11" ht="12.75">
      <c r="A67" s="36" t="s">
        <v>24</v>
      </c>
      <c r="B67" s="37">
        <v>5</v>
      </c>
      <c r="C67" s="38">
        <f>B67/B69</f>
        <v>0.002544529262086514</v>
      </c>
      <c r="D67" s="37">
        <v>9</v>
      </c>
      <c r="E67" s="38">
        <f>D67/D69</f>
        <v>0.005373134328358209</v>
      </c>
      <c r="F67" s="37">
        <v>0</v>
      </c>
      <c r="G67" s="38">
        <f>F67/F69</f>
        <v>0</v>
      </c>
      <c r="H67" s="37">
        <v>5</v>
      </c>
      <c r="I67" s="38">
        <f>H67/H69</f>
        <v>0.002544529262086514</v>
      </c>
      <c r="J67" s="37">
        <v>5</v>
      </c>
      <c r="K67" s="38">
        <f>J67/J69</f>
        <v>0.002472799208704253</v>
      </c>
    </row>
    <row r="68" spans="1:11" ht="12.75">
      <c r="A68" s="36" t="s">
        <v>23</v>
      </c>
      <c r="B68" s="37">
        <v>16</v>
      </c>
      <c r="C68" s="38">
        <f>B68/B69</f>
        <v>0.008142493638676845</v>
      </c>
      <c r="D68" s="37">
        <v>9</v>
      </c>
      <c r="E68" s="38">
        <f>D68/D69</f>
        <v>0.005373134328358209</v>
      </c>
      <c r="F68" s="37">
        <v>5</v>
      </c>
      <c r="G68" s="38">
        <f>F68/F69</f>
        <v>0.0036821562707121287</v>
      </c>
      <c r="H68" s="37">
        <v>15</v>
      </c>
      <c r="I68" s="38">
        <f>H68/H69</f>
        <v>0.007633587786259542</v>
      </c>
      <c r="J68" s="37">
        <v>23</v>
      </c>
      <c r="K68" s="38">
        <f>J68/J69</f>
        <v>0.011374876360039565</v>
      </c>
    </row>
    <row r="69" spans="1:11" ht="13.5" thickBot="1">
      <c r="A69" s="36" t="s">
        <v>28</v>
      </c>
      <c r="B69" s="51">
        <f>SUM(B59:B68)</f>
        <v>1965</v>
      </c>
      <c r="C69" s="52">
        <f>SUM(C59:C68)</f>
        <v>0.9999999999999998</v>
      </c>
      <c r="D69" s="51">
        <f>SUM(D59:D68)</f>
        <v>1675</v>
      </c>
      <c r="E69" s="52">
        <f>SUM(E59:E68)</f>
        <v>1.0000000000000002</v>
      </c>
      <c r="F69" s="51">
        <f>SUM(F59:F68)</f>
        <v>1357.9</v>
      </c>
      <c r="G69" s="52">
        <f>SUM(G59:G68)</f>
        <v>0.9999999999999999</v>
      </c>
      <c r="H69" s="51">
        <f>SUM(H59:H68)</f>
        <v>1965</v>
      </c>
      <c r="I69" s="52">
        <f>SUM(I59:I68)</f>
        <v>1</v>
      </c>
      <c r="J69" s="51">
        <f>SUM(J59:J68)</f>
        <v>2022</v>
      </c>
      <c r="K69" s="52">
        <f>SUM(K59:K68)</f>
        <v>0.9999999999999999</v>
      </c>
    </row>
    <row r="86" ht="12"/>
    <row r="87" ht="12"/>
    <row r="90" spans="1:9" ht="40.5" customHeight="1">
      <c r="A90" s="40"/>
      <c r="B90" s="67" t="s">
        <v>30</v>
      </c>
      <c r="C90" s="67"/>
      <c r="D90" s="67"/>
      <c r="E90" s="67"/>
      <c r="F90" s="67"/>
      <c r="G90" s="40"/>
      <c r="H90" s="41"/>
      <c r="I90" s="41"/>
    </row>
    <row r="91" ht="12.75" thickBot="1"/>
    <row r="92" spans="2:11" ht="13.5" thickBot="1">
      <c r="B92" s="7"/>
      <c r="D92" s="42">
        <v>2015</v>
      </c>
      <c r="E92" s="42">
        <v>2016</v>
      </c>
      <c r="F92" s="42">
        <v>2017</v>
      </c>
      <c r="G92" s="42">
        <v>2018</v>
      </c>
      <c r="H92" s="42">
        <v>2019</v>
      </c>
      <c r="I92" s="5"/>
      <c r="K92" s="4"/>
    </row>
    <row r="93" spans="2:11" ht="12.75">
      <c r="B93" s="36" t="s">
        <v>25</v>
      </c>
      <c r="C93" s="43"/>
      <c r="D93" s="44">
        <v>50</v>
      </c>
      <c r="E93" s="44">
        <v>41</v>
      </c>
      <c r="F93" s="44">
        <v>33</v>
      </c>
      <c r="G93" s="44">
        <v>61</v>
      </c>
      <c r="H93" s="44">
        <v>65</v>
      </c>
      <c r="I93" s="5"/>
      <c r="K93" s="4"/>
    </row>
    <row r="94" spans="2:11" ht="12.75">
      <c r="B94" s="36" t="s">
        <v>22</v>
      </c>
      <c r="C94" s="45"/>
      <c r="D94" s="46">
        <v>27</v>
      </c>
      <c r="E94" s="46">
        <v>24</v>
      </c>
      <c r="F94" s="46">
        <v>27</v>
      </c>
      <c r="G94" s="46">
        <v>35</v>
      </c>
      <c r="H94" s="46">
        <v>46</v>
      </c>
      <c r="I94" s="5"/>
      <c r="K94" s="4"/>
    </row>
    <row r="95" spans="2:11" ht="12.75">
      <c r="B95" s="36" t="s">
        <v>20</v>
      </c>
      <c r="C95" s="45"/>
      <c r="D95" s="46">
        <v>96</v>
      </c>
      <c r="E95" s="46">
        <v>82</v>
      </c>
      <c r="F95" s="46">
        <v>81</v>
      </c>
      <c r="G95" s="46">
        <v>120</v>
      </c>
      <c r="H95" s="46">
        <v>117</v>
      </c>
      <c r="I95" s="5"/>
      <c r="K95" s="4"/>
    </row>
    <row r="96" spans="2:11" ht="12.75">
      <c r="B96" s="36" t="s">
        <v>21</v>
      </c>
      <c r="C96" s="45"/>
      <c r="D96" s="46">
        <v>49</v>
      </c>
      <c r="E96" s="46">
        <v>51</v>
      </c>
      <c r="F96" s="46">
        <v>41</v>
      </c>
      <c r="G96" s="46">
        <v>61</v>
      </c>
      <c r="H96" s="46">
        <v>77</v>
      </c>
      <c r="I96" s="5"/>
      <c r="K96" s="4"/>
    </row>
    <row r="97" spans="2:11" ht="12.75">
      <c r="B97" s="39" t="s">
        <v>27</v>
      </c>
      <c r="C97" s="45"/>
      <c r="D97" s="46">
        <v>139</v>
      </c>
      <c r="E97" s="46">
        <v>132</v>
      </c>
      <c r="F97" s="46">
        <v>113</v>
      </c>
      <c r="G97" s="46">
        <v>171</v>
      </c>
      <c r="H97" s="46">
        <v>184</v>
      </c>
      <c r="I97" s="5"/>
      <c r="K97" s="4"/>
    </row>
    <row r="98" spans="2:11" ht="12.75">
      <c r="B98" s="39" t="s">
        <v>29</v>
      </c>
      <c r="C98" s="45"/>
      <c r="D98" s="46">
        <v>69</v>
      </c>
      <c r="E98" s="46">
        <v>62</v>
      </c>
      <c r="F98" s="46">
        <v>68</v>
      </c>
      <c r="G98" s="46"/>
      <c r="H98" s="46"/>
      <c r="I98" s="5"/>
      <c r="K98" s="4"/>
    </row>
    <row r="99" spans="2:11" ht="12.75">
      <c r="B99" s="36" t="s">
        <v>26</v>
      </c>
      <c r="C99" s="45"/>
      <c r="D99" s="46">
        <v>221</v>
      </c>
      <c r="E99" s="46">
        <v>173</v>
      </c>
      <c r="F99" s="46">
        <v>156</v>
      </c>
      <c r="G99" s="46">
        <v>239</v>
      </c>
      <c r="H99" s="46">
        <v>233</v>
      </c>
      <c r="I99" s="5"/>
      <c r="K99" s="4"/>
    </row>
    <row r="100" spans="2:11" ht="12.75">
      <c r="B100" s="36" t="s">
        <v>24</v>
      </c>
      <c r="C100" s="45"/>
      <c r="D100" s="46">
        <v>26</v>
      </c>
      <c r="E100" s="46">
        <v>18</v>
      </c>
      <c r="F100" s="46">
        <v>20</v>
      </c>
      <c r="G100" s="46">
        <v>35</v>
      </c>
      <c r="H100" s="46">
        <v>23</v>
      </c>
      <c r="I100" s="5"/>
      <c r="K100" s="4"/>
    </row>
    <row r="101" spans="2:11" ht="13.5" thickBot="1">
      <c r="B101" s="36" t="s">
        <v>23</v>
      </c>
      <c r="C101" s="43"/>
      <c r="D101" s="47">
        <v>7</v>
      </c>
      <c r="E101" s="47">
        <v>8</v>
      </c>
      <c r="F101" s="47">
        <v>6</v>
      </c>
      <c r="G101" s="47">
        <v>9</v>
      </c>
      <c r="H101" s="47">
        <v>8</v>
      </c>
      <c r="I101" s="5"/>
      <c r="K101" s="4"/>
    </row>
    <row r="104" spans="2:63" ht="18.75" customHeight="1">
      <c r="B104" s="67" t="s">
        <v>31</v>
      </c>
      <c r="C104" s="67"/>
      <c r="D104" s="67"/>
      <c r="E104" s="67"/>
      <c r="F104" s="6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2:63" ht="12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48">
        <v>18.44</v>
      </c>
      <c r="D106" s="49" t="s">
        <v>32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3">
        <v>40.31</v>
      </c>
      <c r="D107" s="49" t="s">
        <v>33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J57:K57"/>
    <mergeCell ref="H57:I57"/>
    <mergeCell ref="B104:F104"/>
    <mergeCell ref="B90:F90"/>
    <mergeCell ref="A55:I55"/>
    <mergeCell ref="B57:C57"/>
    <mergeCell ref="D57:E57"/>
    <mergeCell ref="F57:G57"/>
    <mergeCell ref="A2:I2"/>
    <mergeCell ref="A3:I3"/>
    <mergeCell ref="A10:I10"/>
    <mergeCell ref="I12:J12"/>
    <mergeCell ref="B12:D12"/>
    <mergeCell ref="E12:G12"/>
    <mergeCell ref="A11:G11"/>
  </mergeCells>
  <printOptions horizontalCentered="1"/>
  <pageMargins left="0.76" right="0.41" top="0.68" bottom="0.5" header="0.5" footer="0"/>
  <pageSetup fitToHeight="3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2011-10-14T19:03:51Z</cp:lastPrinted>
  <dcterms:created xsi:type="dcterms:W3CDTF">1999-06-08T15:24:14Z</dcterms:created>
  <dcterms:modified xsi:type="dcterms:W3CDTF">2019-04-25T19:03:05Z</dcterms:modified>
  <cp:category/>
  <cp:version/>
  <cp:contentType/>
  <cp:contentStatus/>
</cp:coreProperties>
</file>