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Complex'!$A$1:$I$109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<sst xmlns="http://schemas.openxmlformats.org/spreadsheetml/2006/main" count="66" uniqueCount="38">
  <si>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</si>
  <si>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</si>
  <si>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</si>
  <si>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</si>
  <si>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</si>
  <si>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</si>
  <si>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</si>
  <si>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</si>
  <si>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</si>
  <si>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</si>
  <si>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</si>
  <si>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</si>
  <si>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</si>
  <si>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</si>
  <si>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</si>
  <si>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</si>
  <si>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</si>
  <si>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</si>
  <si>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</si>
  <si>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</si>
  <si>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</si>
  <si>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</si>
  <si>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</si>
  <si>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</si>
  <si>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</si>
  <si>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</si>
  <si>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</si>
  <si>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Charter Schools - Capitol Complex</t>
  </si>
  <si>
    <t>Telework</t>
  </si>
  <si>
    <t>Light Rail</t>
  </si>
  <si>
    <t>YES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</si>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</sst>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4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6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7" xfId="59" applyNumberFormat="1" applyFont="1" applyBorder="1" applyAlignment="1">
      <alignment/>
    </xf>
    <xf numFmtId="1" fontId="20" fillId="0" borderId="28" xfId="59" applyNumberFormat="1" applyFont="1" applyBorder="1" applyAlignment="1">
      <alignment horizontal="center"/>
    </xf>
    <xf numFmtId="1" fontId="20" fillId="0" borderId="29" xfId="59" applyNumberFormat="1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20" fillId="0" borderId="18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4" xfId="0" applyNumberFormat="1" applyFont="1" applyBorder="1" applyAlignment="1">
      <alignment/>
    </xf>
    <xf numFmtId="167" fontId="20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14" fillId="0" borderId="0" xfId="59" applyNumberFormat="1" applyFont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9" fontId="4" fillId="0" borderId="38" xfId="59" applyFont="1" applyBorder="1" applyAlignment="1">
      <alignment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/>
    </xf>
    <xf numFmtId="0" fontId="22" fillId="0" borderId="0" xfId="0" applyFont="1" applyBorder="1" applyAlignment="1">
      <alignment horizontal="center"/>
    </xf>
    <xf numFmtId="9" fontId="14" fillId="0" borderId="18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167" fontId="14" fillId="0" borderId="14" xfId="59" applyNumberFormat="1" applyFont="1" applyBorder="1" applyAlignment="1">
      <alignment horizontal="center"/>
    </xf>
    <xf numFmtId="167" fontId="14" fillId="0" borderId="43" xfId="59" applyNumberFormat="1" applyFont="1" applyBorder="1" applyAlignment="1">
      <alignment horizontal="center"/>
    </xf>
    <xf numFmtId="167" fontId="1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48" xfId="59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4625"/>
          <c:h val="0.838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0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7218977"/>
        <c:axId val="64970794"/>
      </c:barChart>
      <c:catAx>
        <c:axId val="721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218977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85"/>
          <c:y val="0.9265"/>
          <c:w val="0.351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325"/>
          <c:w val="0.96225"/>
          <c:h val="0.64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47866235"/>
        <c:axId val="28142932"/>
      </c:line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675"/>
          <c:w val="0.6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225"/>
          <c:w val="0.9595"/>
          <c:h val="0.64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51959797"/>
        <c:axId val="64984990"/>
      </c:lineChart>
      <c:catAx>
        <c:axId val="51959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0.52975</cdr:y>
    </cdr:from>
    <cdr:to>
      <cdr:x>0.99925</cdr:x>
      <cdr:y>0.723</cdr:y>
    </cdr:to>
    <cdr:sp>
      <cdr:nvSpPr>
        <cdr:cNvPr id="1" name="AutoShape 1"/>
        <cdr:cNvSpPr>
          <a:spLocks/>
        </cdr:cNvSpPr>
      </cdr:nvSpPr>
      <cdr:spPr>
        <a:xfrm>
          <a:off x="7048500" y="1409700"/>
          <a:ext cx="35242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0.3705</cdr:y>
    </cdr:from>
    <cdr:to>
      <cdr:x>1</cdr:x>
      <cdr:y>0.5755</cdr:y>
    </cdr:to>
    <cdr:sp>
      <cdr:nvSpPr>
        <cdr:cNvPr id="1" name="AutoShape 6"/>
        <cdr:cNvSpPr>
          <a:spLocks/>
        </cdr:cNvSpPr>
      </cdr:nvSpPr>
      <cdr:spPr>
        <a:xfrm>
          <a:off x="5648325" y="7429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0.35375</cdr:y>
    </cdr:from>
    <cdr:to>
      <cdr:x>0.99525</cdr:x>
      <cdr:y>0.57325</cdr:y>
    </cdr:to>
    <cdr:sp>
      <cdr:nvSpPr>
        <cdr:cNvPr id="1" name="AutoShape 3"/>
        <cdr:cNvSpPr>
          <a:spLocks/>
        </cdr:cNvSpPr>
      </cdr:nvSpPr>
      <cdr:spPr>
        <a:xfrm>
          <a:off x="5629275" y="800100"/>
          <a:ext cx="266700" cy="5048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219075</xdr:colOff>
      <xdr:row>88</xdr:row>
      <xdr:rowOff>57150</xdr:rowOff>
    </xdr:to>
    <xdr:graphicFrame>
      <xdr:nvGraphicFramePr>
        <xdr:cNvPr id="1" name="Chart 1"/>
        <xdr:cNvGraphicFramePr/>
      </xdr:nvGraphicFramePr>
      <xdr:xfrm>
        <a:off x="0" y="12001500"/>
        <a:ext cx="7410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85725</xdr:rowOff>
    </xdr:from>
    <xdr:to>
      <xdr:col>6</xdr:col>
      <xdr:colOff>581025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47625" y="4648200"/>
        <a:ext cx="59150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114300</xdr:rowOff>
    </xdr:from>
    <xdr:to>
      <xdr:col>6</xdr:col>
      <xdr:colOff>571500</xdr:colOff>
      <xdr:row>53</xdr:row>
      <xdr:rowOff>114300</xdr:rowOff>
    </xdr:to>
    <xdr:graphicFrame>
      <xdr:nvGraphicFramePr>
        <xdr:cNvPr id="3" name="Chart 3"/>
        <xdr:cNvGraphicFramePr/>
      </xdr:nvGraphicFramePr>
      <xdr:xfrm>
        <a:off x="28575" y="68103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57150</xdr:colOff>
      <xdr:row>26</xdr:row>
      <xdr:rowOff>19050</xdr:rowOff>
    </xdr:from>
    <xdr:to>
      <xdr:col>8</xdr:col>
      <xdr:colOff>552450</xdr:colOff>
      <xdr:row>30</xdr:row>
      <xdr:rowOff>38100</xdr:rowOff>
    </xdr:to>
    <xdr:sp>
      <xdr:nvSpPr>
        <xdr:cNvPr id="5" name="AutoShape 8"/>
        <xdr:cNvSpPr>
          <a:spLocks/>
        </xdr:cNvSpPr>
      </xdr:nvSpPr>
      <xdr:spPr>
        <a:xfrm>
          <a:off x="6305550" y="4886325"/>
          <a:ext cx="1438275" cy="628650"/>
        </a:xfrm>
        <a:prstGeom prst="borderCallout1">
          <a:avLst>
            <a:gd name="adj1" fmla="val -228037"/>
            <a:gd name="adj2" fmla="val -55625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123825</xdr:rowOff>
    </xdr:from>
    <xdr:to>
      <xdr:col>8</xdr:col>
      <xdr:colOff>457200</xdr:colOff>
      <xdr:row>41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38850" y="6819900"/>
          <a:ext cx="1609725" cy="390525"/>
        </a:xfrm>
        <a:prstGeom prst="borderCallout1">
          <a:avLst>
            <a:gd name="adj1" fmla="val -213458"/>
            <a:gd name="adj2" fmla="val -2539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5078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87</xdr:row>
      <xdr:rowOff>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85725" y="144684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26"/>
        <xdr:cNvSpPr txBox="1">
          <a:spLocks noChangeArrowheads="1"/>
        </xdr:cNvSpPr>
      </xdr:nvSpPr>
      <xdr:spPr>
        <a:xfrm>
          <a:off x="4152900" y="15078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10" name="Text Box 27"/>
        <xdr:cNvSpPr txBox="1">
          <a:spLocks noChangeArrowheads="1"/>
        </xdr:cNvSpPr>
      </xdr:nvSpPr>
      <xdr:spPr>
        <a:xfrm>
          <a:off x="790575" y="18259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28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29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30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31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32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33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34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8" name="Text Box 35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9" name="Text Box 36"/>
        <xdr:cNvSpPr txBox="1">
          <a:spLocks noChangeArrowheads="1"/>
        </xdr:cNvSpPr>
      </xdr:nvSpPr>
      <xdr:spPr>
        <a:xfrm>
          <a:off x="415290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20" name="Text Box 37"/>
        <xdr:cNvSpPr txBox="1">
          <a:spLocks noChangeArrowheads="1"/>
        </xdr:cNvSpPr>
      </xdr:nvSpPr>
      <xdr:spPr>
        <a:xfrm>
          <a:off x="415290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M109"/>
  <sheetViews>
    <sheetView showGridLines="0" tabSelected="1" zoomScaleSheetLayoutView="100" zoomScalePageLayoutView="0" workbookViewId="0" topLeftCell="A43">
      <selection activeCell="N53" sqref="N53"/>
    </sheetView>
  </sheetViews>
  <sheetFormatPr defaultColWidth="11.375" defaultRowHeight="12"/>
  <cols>
    <col min="1" max="1" width="13.375" style="5" customWidth="1"/>
    <col min="2" max="2" width="11.75390625" style="5" customWidth="1"/>
    <col min="3" max="7" width="11.375" style="5" customWidth="1"/>
    <col min="8" max="8" width="12.375" style="5" customWidth="1"/>
    <col min="9" max="9" width="11.375" style="5" customWidth="1"/>
    <col min="10" max="11" width="11.375" style="6" customWidth="1"/>
    <col min="12" max="56" width="5.125" style="6" customWidth="1"/>
    <col min="57" max="65" width="11.375" style="6" customWidth="1"/>
    <col min="66" max="16384" width="11.375" style="5" customWidth="1"/>
  </cols>
  <sheetData>
    <row r="1" ht="15" customHeight="1"/>
    <row r="2" spans="1:10" ht="22.5">
      <c r="A2" s="74" t="s">
        <v>27</v>
      </c>
      <c r="B2" s="74"/>
      <c r="C2" s="74"/>
      <c r="D2" s="74"/>
      <c r="E2" s="74"/>
      <c r="F2" s="74"/>
      <c r="G2" s="74"/>
      <c r="H2" s="71"/>
      <c r="I2" s="71"/>
      <c r="J2" s="7"/>
    </row>
    <row r="3" spans="1:10" ht="15.75" customHeight="1">
      <c r="A3" s="75" t="s">
        <v>37</v>
      </c>
      <c r="B3" s="75"/>
      <c r="C3" s="75"/>
      <c r="D3" s="75"/>
      <c r="E3" s="75"/>
      <c r="F3" s="75"/>
      <c r="G3" s="75"/>
      <c r="H3" s="71"/>
      <c r="I3" s="71"/>
      <c r="J3" s="7"/>
    </row>
    <row r="4" ht="6.75" customHeight="1">
      <c r="F4" s="8"/>
    </row>
    <row r="5" ht="13.5" thickBot="1">
      <c r="F5" s="8"/>
    </row>
    <row r="6" spans="1:64" s="1" customFormat="1" ht="15.75" thickBot="1">
      <c r="A6" s="4" t="s">
        <v>0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65">
        <v>2019</v>
      </c>
      <c r="J6" s="9">
        <v>2020</v>
      </c>
      <c r="K6" s="4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.75" thickBot="1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0.92</v>
      </c>
      <c r="I7" s="66">
        <v>1</v>
      </c>
      <c r="J7" s="86">
        <v>0.9167</v>
      </c>
      <c r="K7" s="85">
        <v>0.9412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3" t="s">
        <v>35</v>
      </c>
    </row>
    <row r="9" ht="15" customHeight="1"/>
    <row r="10" spans="1:9" ht="18.75">
      <c r="A10" s="76" t="s">
        <v>2</v>
      </c>
      <c r="B10" s="76"/>
      <c r="C10" s="76"/>
      <c r="D10" s="76"/>
      <c r="E10" s="76"/>
      <c r="F10" s="76"/>
      <c r="G10" s="76"/>
      <c r="H10" s="77"/>
      <c r="I10" s="77"/>
    </row>
    <row r="11" spans="1:8" ht="12" customHeight="1" thickBot="1">
      <c r="A11" s="84"/>
      <c r="B11" s="84"/>
      <c r="C11" s="84"/>
      <c r="D11" s="84"/>
      <c r="E11" s="84"/>
      <c r="F11" s="84"/>
      <c r="G11" s="84"/>
      <c r="H11" s="12"/>
    </row>
    <row r="12" spans="2:64" s="1" customFormat="1" ht="15.75" thickBot="1">
      <c r="B12" s="79" t="s">
        <v>3</v>
      </c>
      <c r="C12" s="80"/>
      <c r="D12" s="81"/>
      <c r="E12" s="79" t="s">
        <v>4</v>
      </c>
      <c r="F12" s="82"/>
      <c r="G12" s="83"/>
      <c r="H12" s="13" t="s">
        <v>5</v>
      </c>
      <c r="I12" s="70" t="s">
        <v>6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5">
      <c r="A14" s="21">
        <v>2011</v>
      </c>
      <c r="B14" s="67">
        <v>0.6</v>
      </c>
      <c r="C14" s="68">
        <v>0.68</v>
      </c>
      <c r="D14" s="93">
        <v>0.833</v>
      </c>
      <c r="E14" s="67">
        <v>0.6</v>
      </c>
      <c r="F14" s="68">
        <v>0.756</v>
      </c>
      <c r="G14" s="93">
        <v>0.867</v>
      </c>
      <c r="H14" s="96" t="s">
        <v>13</v>
      </c>
      <c r="I14" s="61">
        <v>0.695</v>
      </c>
      <c r="J14" s="61">
        <v>0.666</v>
      </c>
      <c r="K14" s="2"/>
      <c r="L14" s="2"/>
      <c r="M14" s="2"/>
      <c r="N14" s="2"/>
      <c r="O14" s="2"/>
      <c r="P14" s="2"/>
      <c r="Q14" s="2"/>
      <c r="R14" s="2"/>
      <c r="S14" s="25"/>
      <c r="T14" s="2"/>
      <c r="U14" s="2"/>
      <c r="V14" s="2"/>
      <c r="W14" s="2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">
      <c r="A15" s="21">
        <v>2012</v>
      </c>
      <c r="B15" s="22">
        <v>0.6</v>
      </c>
      <c r="C15" s="23">
        <v>0.475</v>
      </c>
      <c r="D15" s="24">
        <f aca="true" t="shared" si="0" ref="D15:D21">(C15-C14)/C14</f>
        <v>-0.3014705882352942</v>
      </c>
      <c r="E15" s="22">
        <v>0.6</v>
      </c>
      <c r="F15" s="23">
        <v>0.513</v>
      </c>
      <c r="G15" s="24">
        <f aca="true" t="shared" si="1" ref="G15:G21">(F15-F14)/F14</f>
        <v>-0.3214285714285714</v>
      </c>
      <c r="H15" s="96" t="s">
        <v>30</v>
      </c>
      <c r="I15" s="61">
        <v>0.6939</v>
      </c>
      <c r="J15" s="61">
        <v>0.6664</v>
      </c>
      <c r="K15" s="2"/>
      <c r="L15" s="2"/>
      <c r="M15" s="2"/>
      <c r="N15" s="2"/>
      <c r="O15" s="2"/>
      <c r="P15" s="2"/>
      <c r="Q15" s="2"/>
      <c r="R15" s="2"/>
      <c r="S15" s="25"/>
      <c r="T15" s="2"/>
      <c r="U15" s="2"/>
      <c r="V15" s="2"/>
      <c r="W15" s="2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5">
      <c r="A16" s="21">
        <v>2013</v>
      </c>
      <c r="B16" s="22">
        <v>0.6</v>
      </c>
      <c r="C16" s="23">
        <v>0.4</v>
      </c>
      <c r="D16" s="24">
        <f t="shared" si="0"/>
        <v>-0.15789473684210517</v>
      </c>
      <c r="E16" s="22">
        <v>0.6</v>
      </c>
      <c r="F16" s="23">
        <v>0.379</v>
      </c>
      <c r="G16" s="24">
        <f t="shared" si="1"/>
        <v>-0.26120857699805067</v>
      </c>
      <c r="H16" s="96" t="s">
        <v>30</v>
      </c>
      <c r="I16" s="61">
        <v>0.7081</v>
      </c>
      <c r="J16" s="61">
        <v>0.6741</v>
      </c>
      <c r="K16" s="2"/>
      <c r="L16" s="2"/>
      <c r="M16" s="2"/>
      <c r="N16" s="2"/>
      <c r="O16" s="2"/>
      <c r="P16" s="2"/>
      <c r="Q16" s="2"/>
      <c r="R16" s="2"/>
      <c r="S16" s="25"/>
      <c r="T16" s="2"/>
      <c r="U16" s="2"/>
      <c r="V16" s="2"/>
      <c r="W16" s="2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ht="15">
      <c r="A17" s="21">
        <v>2015</v>
      </c>
      <c r="B17" s="22">
        <v>0.6</v>
      </c>
      <c r="C17" s="23">
        <v>0.622</v>
      </c>
      <c r="D17" s="24">
        <f t="shared" si="0"/>
        <v>0.5549999999999999</v>
      </c>
      <c r="E17" s="22">
        <v>0.6</v>
      </c>
      <c r="F17" s="23">
        <v>0.561</v>
      </c>
      <c r="G17" s="24">
        <f t="shared" si="1"/>
        <v>0.48021108179419536</v>
      </c>
      <c r="H17" s="96" t="s">
        <v>30</v>
      </c>
      <c r="I17" s="61">
        <v>0.7083</v>
      </c>
      <c r="J17" s="61">
        <v>0.668</v>
      </c>
      <c r="K17" s="2"/>
      <c r="L17" s="2"/>
      <c r="M17" s="2"/>
      <c r="N17" s="2"/>
      <c r="O17" s="2"/>
      <c r="P17" s="2"/>
      <c r="Q17" s="2"/>
      <c r="R17" s="2"/>
      <c r="S17" s="25"/>
      <c r="T17" s="2"/>
      <c r="U17" s="2"/>
      <c r="V17" s="2"/>
      <c r="W17" s="2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27" customFormat="1" ht="15">
      <c r="A18" s="21">
        <v>2016</v>
      </c>
      <c r="B18" s="22">
        <v>0.6</v>
      </c>
      <c r="C18" s="23">
        <v>0.629</v>
      </c>
      <c r="D18" s="24">
        <f t="shared" si="0"/>
        <v>0.011254019292604512</v>
      </c>
      <c r="E18" s="22">
        <v>0.6</v>
      </c>
      <c r="F18" s="23">
        <v>0.669</v>
      </c>
      <c r="G18" s="24">
        <f t="shared" si="1"/>
        <v>0.19251336898395718</v>
      </c>
      <c r="H18" s="96" t="s">
        <v>13</v>
      </c>
      <c r="I18" s="61">
        <v>0.7158</v>
      </c>
      <c r="J18" s="61">
        <v>0.6789</v>
      </c>
      <c r="K18" s="20"/>
      <c r="L18" s="20"/>
      <c r="M18" s="20"/>
      <c r="N18" s="20"/>
      <c r="O18" s="20"/>
      <c r="P18" s="20"/>
      <c r="Q18" s="20"/>
      <c r="R18" s="20"/>
      <c r="S18" s="26"/>
      <c r="T18" s="20"/>
      <c r="U18" s="20"/>
      <c r="V18" s="20"/>
      <c r="W18" s="26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s="1" customFormat="1" ht="15">
      <c r="A19" s="21">
        <v>2017</v>
      </c>
      <c r="B19" s="22">
        <v>0.6</v>
      </c>
      <c r="C19" s="23">
        <v>0.579</v>
      </c>
      <c r="D19" s="24">
        <f t="shared" si="0"/>
        <v>-0.07949125596184427</v>
      </c>
      <c r="E19" s="22">
        <v>0.6</v>
      </c>
      <c r="F19" s="23">
        <v>0.617</v>
      </c>
      <c r="G19" s="24">
        <f t="shared" si="1"/>
        <v>-0.07772795216741411</v>
      </c>
      <c r="H19" s="96" t="s">
        <v>30</v>
      </c>
      <c r="I19" s="61">
        <v>0.7517</v>
      </c>
      <c r="J19" s="61">
        <v>0.7189</v>
      </c>
      <c r="K19" s="2"/>
      <c r="L19" s="2"/>
      <c r="M19" s="2"/>
      <c r="N19" s="2"/>
      <c r="O19" s="2"/>
      <c r="P19" s="2"/>
      <c r="Q19" s="2"/>
      <c r="R19" s="2"/>
      <c r="S19" s="25"/>
      <c r="T19" s="20"/>
      <c r="U19" s="2"/>
      <c r="V19" s="2"/>
      <c r="W19" s="25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24" ht="15">
      <c r="A20" s="91">
        <v>2018</v>
      </c>
      <c r="B20" s="22">
        <v>0.6</v>
      </c>
      <c r="C20" s="23">
        <v>0.4962</v>
      </c>
      <c r="D20" s="63">
        <f t="shared" si="0"/>
        <v>-0.14300518134715023</v>
      </c>
      <c r="E20" s="22">
        <v>0.6</v>
      </c>
      <c r="F20" s="23">
        <v>0.6291</v>
      </c>
      <c r="G20" s="63">
        <f t="shared" si="1"/>
        <v>0.019611021069692057</v>
      </c>
      <c r="H20" s="97" t="s">
        <v>30</v>
      </c>
      <c r="I20" s="61">
        <v>0.7593</v>
      </c>
      <c r="J20" s="61">
        <v>0.7154</v>
      </c>
      <c r="T20" s="30"/>
      <c r="X20" s="30"/>
    </row>
    <row r="21" spans="1:65" s="64" customFormat="1" ht="15">
      <c r="A21" s="21">
        <v>2019</v>
      </c>
      <c r="B21" s="94">
        <v>0.6</v>
      </c>
      <c r="C21" s="90">
        <v>0.7895</v>
      </c>
      <c r="D21" s="95">
        <f t="shared" si="0"/>
        <v>0.5910923014913342</v>
      </c>
      <c r="E21" s="94">
        <v>0.6</v>
      </c>
      <c r="F21" s="90">
        <v>0.7993</v>
      </c>
      <c r="G21" s="95">
        <f t="shared" si="1"/>
        <v>0.2705452233349229</v>
      </c>
      <c r="H21" s="96" t="s">
        <v>13</v>
      </c>
      <c r="I21" s="61">
        <v>0.7365</v>
      </c>
      <c r="J21" s="61">
        <v>0.6923</v>
      </c>
      <c r="K21" s="29"/>
      <c r="L21" s="29"/>
      <c r="M21" s="29"/>
      <c r="N21" s="29"/>
      <c r="O21" s="29"/>
      <c r="P21" s="29"/>
      <c r="Q21" s="29"/>
      <c r="R21" s="29"/>
      <c r="S21" s="29"/>
      <c r="T21" s="28"/>
      <c r="U21" s="29"/>
      <c r="V21" s="29"/>
      <c r="W21" s="29"/>
      <c r="X21" s="28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1:65" s="64" customFormat="1" ht="15">
      <c r="A22" s="21">
        <v>2020</v>
      </c>
      <c r="B22" s="94">
        <v>0.6</v>
      </c>
      <c r="C22" s="90">
        <v>0.8103</v>
      </c>
      <c r="D22" s="95">
        <f>(C22-C21)/C21</f>
        <v>0.026345788473717595</v>
      </c>
      <c r="E22" s="94">
        <v>0.6</v>
      </c>
      <c r="F22" s="90">
        <v>0.8049</v>
      </c>
      <c r="G22" s="95">
        <f>(F22-F21)/F21</f>
        <v>0.007006130364068483</v>
      </c>
      <c r="H22" s="96" t="s">
        <v>13</v>
      </c>
      <c r="I22" s="61">
        <v>0.737</v>
      </c>
      <c r="J22" s="61">
        <v>0.708</v>
      </c>
      <c r="K22" s="29"/>
      <c r="L22" s="29"/>
      <c r="M22" s="29"/>
      <c r="N22" s="29"/>
      <c r="O22" s="29"/>
      <c r="P22" s="29"/>
      <c r="Q22" s="29"/>
      <c r="R22" s="29"/>
      <c r="S22" s="29"/>
      <c r="T22" s="28"/>
      <c r="U22" s="29"/>
      <c r="V22" s="29"/>
      <c r="W22" s="29"/>
      <c r="X22" s="28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</row>
    <row r="23" spans="1:65" s="64" customFormat="1" ht="15" thickBot="1">
      <c r="A23" s="92">
        <v>2021</v>
      </c>
      <c r="B23" s="87">
        <v>0.6</v>
      </c>
      <c r="C23" s="88">
        <v>0.1733</v>
      </c>
      <c r="D23" s="89">
        <f>(C23-C22)/C22</f>
        <v>-0.7861285943477724</v>
      </c>
      <c r="E23" s="87">
        <v>0.6</v>
      </c>
      <c r="F23" s="88">
        <v>0.1478</v>
      </c>
      <c r="G23" s="89">
        <f>(F23-F22)/F22</f>
        <v>-0.8163747049322898</v>
      </c>
      <c r="H23" s="18" t="s">
        <v>30</v>
      </c>
      <c r="I23" s="62">
        <v>0.487</v>
      </c>
      <c r="J23" s="62">
        <v>0.467</v>
      </c>
      <c r="K23" s="29"/>
      <c r="L23" s="29"/>
      <c r="M23" s="29"/>
      <c r="N23" s="29"/>
      <c r="O23" s="29"/>
      <c r="P23" s="29"/>
      <c r="Q23" s="29"/>
      <c r="R23" s="29"/>
      <c r="S23" s="29"/>
      <c r="T23" s="28"/>
      <c r="U23" s="29"/>
      <c r="V23" s="29"/>
      <c r="W23" s="29"/>
      <c r="X23" s="28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</row>
    <row r="24" spans="20:25" ht="12">
      <c r="T24" s="28"/>
      <c r="U24" s="29"/>
      <c r="X24" s="28"/>
      <c r="Y24" s="29"/>
    </row>
    <row r="25" spans="20:25" ht="12">
      <c r="T25" s="28"/>
      <c r="U25" s="29"/>
      <c r="X25" s="28"/>
      <c r="Y25" s="29"/>
    </row>
    <row r="26" spans="20:25" ht="12">
      <c r="T26" s="28"/>
      <c r="U26" s="29"/>
      <c r="X26" s="28"/>
      <c r="Y26" s="29"/>
    </row>
    <row r="27" spans="20:25" ht="12">
      <c r="T27" s="28"/>
      <c r="U27" s="29"/>
      <c r="X27" s="28"/>
      <c r="Y27" s="29"/>
    </row>
    <row r="28" spans="20:25" ht="12">
      <c r="T28" s="28"/>
      <c r="U28" s="29"/>
      <c r="X28" s="28"/>
      <c r="Y28" s="29"/>
    </row>
    <row r="29" spans="20:25" ht="12">
      <c r="T29" s="28"/>
      <c r="U29" s="29"/>
      <c r="X29" s="28"/>
      <c r="Y29" s="29"/>
    </row>
    <row r="30" spans="20:25" ht="12">
      <c r="T30" s="28"/>
      <c r="U30" s="29"/>
      <c r="X30" s="28"/>
      <c r="Y30" s="29"/>
    </row>
    <row r="31" spans="12:13" ht="12">
      <c r="L31" s="29"/>
      <c r="M31" s="29"/>
    </row>
    <row r="33" ht="12">
      <c r="W33" s="30"/>
    </row>
    <row r="34" ht="12">
      <c r="W34" s="30"/>
    </row>
    <row r="35" ht="12">
      <c r="W35" s="30"/>
    </row>
    <row r="36" ht="12">
      <c r="W36" s="30"/>
    </row>
    <row r="37" ht="12">
      <c r="W37" s="30"/>
    </row>
    <row r="38" ht="12">
      <c r="W38" s="30"/>
    </row>
    <row r="55" ht="12" customHeight="1"/>
    <row r="56" spans="1:9" ht="18.75" customHeight="1">
      <c r="A56" s="78" t="s">
        <v>14</v>
      </c>
      <c r="B56" s="78"/>
      <c r="C56" s="78"/>
      <c r="D56" s="78"/>
      <c r="E56" s="78"/>
      <c r="F56" s="78"/>
      <c r="G56" s="78"/>
      <c r="H56" s="77"/>
      <c r="I56" s="77"/>
    </row>
    <row r="57" ht="12.75" thickBot="1"/>
    <row r="58" spans="2:59" s="8" customFormat="1" ht="13.5" customHeight="1" thickBot="1">
      <c r="B58" s="72">
        <v>2017</v>
      </c>
      <c r="C58" s="73"/>
      <c r="D58" s="72">
        <v>2018</v>
      </c>
      <c r="E58" s="73"/>
      <c r="F58" s="72">
        <v>2019</v>
      </c>
      <c r="G58" s="73"/>
      <c r="H58" s="72">
        <v>2020</v>
      </c>
      <c r="I58" s="73"/>
      <c r="J58" s="72">
        <v>2021</v>
      </c>
      <c r="K58" s="73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</row>
    <row r="59" spans="1:59" s="8" customFormat="1" ht="13.5" thickBot="1">
      <c r="A59" s="58" t="s">
        <v>15</v>
      </c>
      <c r="B59" s="32" t="s">
        <v>16</v>
      </c>
      <c r="C59" s="17" t="s">
        <v>17</v>
      </c>
      <c r="D59" s="32" t="s">
        <v>16</v>
      </c>
      <c r="E59" s="17" t="s">
        <v>17</v>
      </c>
      <c r="F59" s="32" t="s">
        <v>16</v>
      </c>
      <c r="G59" s="17" t="s">
        <v>17</v>
      </c>
      <c r="H59" s="32" t="s">
        <v>16</v>
      </c>
      <c r="I59" s="17" t="s">
        <v>17</v>
      </c>
      <c r="J59" s="32" t="s">
        <v>16</v>
      </c>
      <c r="K59" s="17" t="s">
        <v>17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</row>
    <row r="60" spans="1:59" s="8" customFormat="1" ht="12.75">
      <c r="A60" s="36" t="s">
        <v>18</v>
      </c>
      <c r="B60" s="33">
        <v>32</v>
      </c>
      <c r="C60" s="34">
        <f>B60/B70</f>
        <v>0.5776173285198556</v>
      </c>
      <c r="D60" s="33">
        <v>28.42</v>
      </c>
      <c r="E60" s="34">
        <f>D60/D70</f>
        <v>0.4985964912280702</v>
      </c>
      <c r="F60" s="33">
        <v>45</v>
      </c>
      <c r="G60" s="34">
        <f>F60/F70</f>
        <v>0.7894736842105263</v>
      </c>
      <c r="H60" s="33">
        <v>47</v>
      </c>
      <c r="I60" s="34">
        <f>H60/H70</f>
        <v>0.8103448275862069</v>
      </c>
      <c r="J60" s="33">
        <v>13</v>
      </c>
      <c r="K60" s="34">
        <f>J60/J70</f>
        <v>0.17333333333333334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</row>
    <row r="61" spans="1:59" s="8" customFormat="1" ht="12.75">
      <c r="A61" s="36" t="s">
        <v>24</v>
      </c>
      <c r="B61" s="37">
        <v>0.4</v>
      </c>
      <c r="C61" s="38">
        <f>B61/B70</f>
        <v>0.007220216606498195</v>
      </c>
      <c r="D61" s="37">
        <v>0.58</v>
      </c>
      <c r="E61" s="38">
        <f>D61/D70</f>
        <v>0.010175438596491228</v>
      </c>
      <c r="F61" s="37">
        <v>0</v>
      </c>
      <c r="G61" s="38">
        <f>F61/F70</f>
        <v>0</v>
      </c>
      <c r="H61" s="37">
        <v>0</v>
      </c>
      <c r="I61" s="38">
        <f>H61/H70</f>
        <v>0</v>
      </c>
      <c r="J61" s="37">
        <v>0</v>
      </c>
      <c r="K61" s="38">
        <f>J61/J70</f>
        <v>0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</row>
    <row r="62" spans="1:59" s="8" customFormat="1" ht="12.75">
      <c r="A62" s="36" t="s">
        <v>21</v>
      </c>
      <c r="B62" s="37">
        <v>0</v>
      </c>
      <c r="C62" s="38">
        <f>B62/B70</f>
        <v>0</v>
      </c>
      <c r="D62" s="37">
        <v>0</v>
      </c>
      <c r="E62" s="38">
        <f>D62/D70</f>
        <v>0</v>
      </c>
      <c r="F62" s="37">
        <v>0</v>
      </c>
      <c r="G62" s="38">
        <f>F62/F70</f>
        <v>0</v>
      </c>
      <c r="H62" s="37">
        <v>0</v>
      </c>
      <c r="I62" s="38">
        <f>H62/H70</f>
        <v>0</v>
      </c>
      <c r="J62" s="37">
        <v>0</v>
      </c>
      <c r="K62" s="38">
        <f>J62/J70</f>
        <v>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</row>
    <row r="63" spans="1:59" s="8" customFormat="1" ht="12.75">
      <c r="A63" s="36" t="s">
        <v>19</v>
      </c>
      <c r="B63" s="37">
        <v>10</v>
      </c>
      <c r="C63" s="38">
        <f>B63/B70</f>
        <v>0.18050541516245489</v>
      </c>
      <c r="D63" s="37">
        <v>14</v>
      </c>
      <c r="E63" s="38">
        <f>D63/D70</f>
        <v>0.24561403508771928</v>
      </c>
      <c r="F63" s="37">
        <v>9</v>
      </c>
      <c r="G63" s="38">
        <f>F63/F70</f>
        <v>0.15789473684210525</v>
      </c>
      <c r="H63" s="37">
        <v>5</v>
      </c>
      <c r="I63" s="38">
        <f>H63/H70</f>
        <v>0.08620689655172414</v>
      </c>
      <c r="J63" s="37">
        <v>0</v>
      </c>
      <c r="K63" s="38">
        <f>J63/J70</f>
        <v>0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</row>
    <row r="64" spans="1:59" s="8" customFormat="1" ht="12.75">
      <c r="A64" s="36" t="s">
        <v>20</v>
      </c>
      <c r="B64" s="37">
        <v>13</v>
      </c>
      <c r="C64" s="38">
        <f>B64/B70</f>
        <v>0.23465703971119134</v>
      </c>
      <c r="D64" s="37">
        <v>9</v>
      </c>
      <c r="E64" s="38">
        <f>D64/D70</f>
        <v>0.15789473684210525</v>
      </c>
      <c r="F64" s="37">
        <v>0</v>
      </c>
      <c r="G64" s="38">
        <f>F64/F70</f>
        <v>0</v>
      </c>
      <c r="H64" s="37">
        <v>1</v>
      </c>
      <c r="I64" s="38">
        <f>H64/H70</f>
        <v>0.017241379310344827</v>
      </c>
      <c r="J64" s="37">
        <v>0</v>
      </c>
      <c r="K64" s="38">
        <f>J64/J70</f>
        <v>0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</row>
    <row r="65" spans="1:59" s="8" customFormat="1" ht="12.75" customHeight="1">
      <c r="A65" s="39" t="s">
        <v>25</v>
      </c>
      <c r="B65" s="37">
        <v>0</v>
      </c>
      <c r="C65" s="38">
        <f>B65/B70</f>
        <v>0</v>
      </c>
      <c r="D65" s="37"/>
      <c r="E65" s="38">
        <f>D65/D70</f>
        <v>0</v>
      </c>
      <c r="F65" s="37">
        <v>0</v>
      </c>
      <c r="G65" s="38">
        <f>F65/F70</f>
        <v>0</v>
      </c>
      <c r="H65" s="37">
        <v>2</v>
      </c>
      <c r="I65" s="38">
        <f>H65/H70</f>
        <v>0.034482758620689655</v>
      </c>
      <c r="J65" s="37">
        <v>0</v>
      </c>
      <c r="K65" s="38">
        <f>J65/J70</f>
        <v>0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</row>
    <row r="66" spans="1:59" s="8" customFormat="1" ht="12.75">
      <c r="A66" s="36" t="s">
        <v>29</v>
      </c>
      <c r="B66" s="37">
        <v>0</v>
      </c>
      <c r="C66" s="38">
        <f>B66/B70</f>
        <v>0</v>
      </c>
      <c r="D66" s="37">
        <v>0</v>
      </c>
      <c r="E66" s="38">
        <f>D66/D70</f>
        <v>0</v>
      </c>
      <c r="F66" s="37">
        <v>0</v>
      </c>
      <c r="G66" s="38">
        <f>F66/F70</f>
        <v>0</v>
      </c>
      <c r="H66" s="37">
        <v>0</v>
      </c>
      <c r="I66" s="38">
        <f>H66/H70</f>
        <v>0</v>
      </c>
      <c r="J66" s="37">
        <v>0</v>
      </c>
      <c r="K66" s="38">
        <f>J66/J70</f>
        <v>0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</row>
    <row r="67" spans="1:59" s="8" customFormat="1" ht="12.75">
      <c r="A67" s="36" t="s">
        <v>28</v>
      </c>
      <c r="B67" s="37">
        <v>0</v>
      </c>
      <c r="C67" s="38">
        <f>B67/B70</f>
        <v>0</v>
      </c>
      <c r="D67" s="37">
        <v>5</v>
      </c>
      <c r="E67" s="38">
        <f>D67/D70</f>
        <v>0.08771929824561403</v>
      </c>
      <c r="F67" s="37">
        <v>3</v>
      </c>
      <c r="G67" s="38">
        <f>F67/F70</f>
        <v>0.05263157894736842</v>
      </c>
      <c r="H67" s="37">
        <v>3</v>
      </c>
      <c r="I67" s="38">
        <f>H67/H70</f>
        <v>0.05172413793103448</v>
      </c>
      <c r="J67" s="37">
        <v>62</v>
      </c>
      <c r="K67" s="38">
        <f>J67/J70</f>
        <v>0.8266666666666667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</row>
    <row r="68" spans="1:59" s="8" customFormat="1" ht="12.75">
      <c r="A68" s="36" t="s">
        <v>23</v>
      </c>
      <c r="B68" s="37">
        <v>0</v>
      </c>
      <c r="C68" s="38">
        <f>B68/B70</f>
        <v>0</v>
      </c>
      <c r="D68" s="37">
        <v>0</v>
      </c>
      <c r="E68" s="38">
        <f>D68/D70</f>
        <v>0</v>
      </c>
      <c r="F68" s="37">
        <v>0</v>
      </c>
      <c r="G68" s="38">
        <f>F68/F70</f>
        <v>0</v>
      </c>
      <c r="H68" s="37">
        <v>0</v>
      </c>
      <c r="I68" s="38">
        <f>H68/H70</f>
        <v>0</v>
      </c>
      <c r="J68" s="37">
        <v>0</v>
      </c>
      <c r="K68" s="38">
        <f>J68/J70</f>
        <v>0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</row>
    <row r="69" spans="1:59" s="8" customFormat="1" ht="12.75">
      <c r="A69" s="36" t="s">
        <v>22</v>
      </c>
      <c r="B69" s="37">
        <v>0</v>
      </c>
      <c r="C69" s="38">
        <f>B69/B70</f>
        <v>0</v>
      </c>
      <c r="D69" s="37">
        <v>0</v>
      </c>
      <c r="E69" s="38">
        <f>D69/D70</f>
        <v>0</v>
      </c>
      <c r="F69" s="37">
        <v>0</v>
      </c>
      <c r="G69" s="38">
        <f>F69/F70</f>
        <v>0</v>
      </c>
      <c r="H69" s="37">
        <v>0</v>
      </c>
      <c r="I69" s="38">
        <f>H69/H70</f>
        <v>0</v>
      </c>
      <c r="J69" s="37">
        <v>0</v>
      </c>
      <c r="K69" s="38">
        <f>J69/J70</f>
        <v>0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</row>
    <row r="70" spans="1:59" s="8" customFormat="1" ht="13.5" thickBot="1">
      <c r="A70" s="36" t="s">
        <v>26</v>
      </c>
      <c r="B70" s="59">
        <f aca="true" t="shared" si="2" ref="B70:G70">SUM(B60:B69)</f>
        <v>55.4</v>
      </c>
      <c r="C70" s="60">
        <f t="shared" si="2"/>
        <v>1</v>
      </c>
      <c r="D70" s="59">
        <f t="shared" si="2"/>
        <v>57</v>
      </c>
      <c r="E70" s="60">
        <f t="shared" si="2"/>
        <v>1</v>
      </c>
      <c r="F70" s="59">
        <f t="shared" si="2"/>
        <v>57</v>
      </c>
      <c r="G70" s="60">
        <f t="shared" si="2"/>
        <v>1</v>
      </c>
      <c r="H70" s="59">
        <f>SUM(H60:H69)</f>
        <v>58</v>
      </c>
      <c r="I70" s="60">
        <f>SUM(I60:I69)</f>
        <v>1</v>
      </c>
      <c r="J70" s="59">
        <f>SUM(J60:J69)</f>
        <v>75</v>
      </c>
      <c r="K70" s="60">
        <f>SUM(K60:K69)</f>
        <v>1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1:65" s="8" customFormat="1" ht="12.75">
      <c r="A71" s="40"/>
      <c r="B71" s="41"/>
      <c r="C71" s="42"/>
      <c r="D71" s="43"/>
      <c r="E71" s="35"/>
      <c r="F71" s="43"/>
      <c r="G71" s="35"/>
      <c r="H71" s="35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</row>
    <row r="72" spans="1:65" s="8" customFormat="1" ht="12.75">
      <c r="A72" s="40"/>
      <c r="B72" s="41"/>
      <c r="C72" s="42"/>
      <c r="D72" s="43"/>
      <c r="E72" s="35"/>
      <c r="F72" s="43"/>
      <c r="G72" s="35"/>
      <c r="H72" s="35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</row>
    <row r="73" spans="1:65" s="8" customFormat="1" ht="12.75">
      <c r="A73" s="40"/>
      <c r="B73" s="41"/>
      <c r="C73" s="42"/>
      <c r="D73" s="43"/>
      <c r="E73" s="35"/>
      <c r="F73" s="43"/>
      <c r="G73" s="35"/>
      <c r="H73" s="35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</row>
    <row r="74" spans="1:65" s="8" customFormat="1" ht="12.75">
      <c r="A74" s="40"/>
      <c r="B74" s="41"/>
      <c r="C74" s="42"/>
      <c r="D74" s="43"/>
      <c r="E74" s="35"/>
      <c r="F74" s="43"/>
      <c r="G74" s="35"/>
      <c r="H74" s="35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</row>
    <row r="75" spans="1:65" s="8" customFormat="1" ht="12.75">
      <c r="A75" s="40"/>
      <c r="B75" s="41"/>
      <c r="C75" s="42"/>
      <c r="D75" s="43"/>
      <c r="E75" s="35"/>
      <c r="F75" s="43"/>
      <c r="G75" s="35"/>
      <c r="H75" s="35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</row>
    <row r="76" spans="1:65" s="8" customFormat="1" ht="12.75">
      <c r="A76" s="40"/>
      <c r="B76" s="41"/>
      <c r="C76" s="42"/>
      <c r="D76" s="43"/>
      <c r="E76" s="35"/>
      <c r="F76" s="43"/>
      <c r="G76" s="35"/>
      <c r="H76" s="35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</row>
    <row r="88" ht="12"/>
    <row r="89" ht="12"/>
    <row r="92" spans="1:9" ht="40.5" customHeight="1">
      <c r="A92" s="44"/>
      <c r="B92" s="69" t="s">
        <v>31</v>
      </c>
      <c r="C92" s="69"/>
      <c r="D92" s="69"/>
      <c r="E92" s="69"/>
      <c r="F92" s="69"/>
      <c r="G92" s="44"/>
      <c r="H92" s="45"/>
      <c r="I92" s="45"/>
    </row>
    <row r="93" ht="12.75" thickBot="1"/>
    <row r="94" spans="4:62" s="8" customFormat="1" ht="13.5" thickBot="1">
      <c r="D94" s="46">
        <v>2017</v>
      </c>
      <c r="E94" s="46">
        <v>2018</v>
      </c>
      <c r="F94" s="46">
        <v>2019</v>
      </c>
      <c r="G94" s="46">
        <v>2020</v>
      </c>
      <c r="H94" s="46">
        <v>2021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2:62" s="8" customFormat="1" ht="12.75">
      <c r="B95" s="36" t="s">
        <v>24</v>
      </c>
      <c r="C95" s="47"/>
      <c r="D95" s="48">
        <v>2</v>
      </c>
      <c r="E95" s="49">
        <v>1</v>
      </c>
      <c r="F95" s="49">
        <v>2</v>
      </c>
      <c r="G95" s="49">
        <v>2</v>
      </c>
      <c r="H95" s="49">
        <v>3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2:62" s="8" customFormat="1" ht="12.75">
      <c r="B96" s="36" t="s">
        <v>21</v>
      </c>
      <c r="C96" s="50"/>
      <c r="D96" s="51">
        <v>0</v>
      </c>
      <c r="E96" s="52">
        <v>1</v>
      </c>
      <c r="F96" s="52">
        <v>1</v>
      </c>
      <c r="G96" s="52">
        <v>1</v>
      </c>
      <c r="H96" s="52">
        <v>1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spans="2:62" s="8" customFormat="1" ht="12.75">
      <c r="B97" s="36" t="s">
        <v>19</v>
      </c>
      <c r="C97" s="50"/>
      <c r="D97" s="51">
        <v>4</v>
      </c>
      <c r="E97" s="52">
        <v>6</v>
      </c>
      <c r="F97" s="52">
        <v>3</v>
      </c>
      <c r="G97" s="52">
        <v>2</v>
      </c>
      <c r="H97" s="52">
        <v>3</v>
      </c>
      <c r="I97" s="53"/>
      <c r="J97" s="53"/>
      <c r="K97" s="53"/>
      <c r="L97" s="53"/>
      <c r="M97" s="53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</row>
    <row r="98" spans="2:62" s="8" customFormat="1" ht="12.75">
      <c r="B98" s="36" t="s">
        <v>20</v>
      </c>
      <c r="C98" s="50"/>
      <c r="D98" s="51">
        <v>1</v>
      </c>
      <c r="E98" s="52">
        <v>1</v>
      </c>
      <c r="F98" s="52">
        <v>2</v>
      </c>
      <c r="G98" s="52">
        <v>4</v>
      </c>
      <c r="H98" s="52">
        <v>3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</row>
    <row r="99" spans="2:62" s="8" customFormat="1" ht="12.75" customHeight="1">
      <c r="B99" s="39" t="s">
        <v>25</v>
      </c>
      <c r="C99" s="50"/>
      <c r="D99" s="51">
        <v>7</v>
      </c>
      <c r="E99" s="52">
        <v>3</v>
      </c>
      <c r="F99" s="52">
        <v>7</v>
      </c>
      <c r="G99" s="52">
        <v>7</v>
      </c>
      <c r="H99" s="52">
        <v>7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</row>
    <row r="100" spans="2:62" s="8" customFormat="1" ht="12.75" customHeight="1">
      <c r="B100" s="39" t="s">
        <v>29</v>
      </c>
      <c r="C100" s="50"/>
      <c r="D100" s="51">
        <v>4</v>
      </c>
      <c r="E100" s="52"/>
      <c r="F100" s="52"/>
      <c r="G100" s="52"/>
      <c r="H100" s="52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</row>
    <row r="101" spans="2:62" s="8" customFormat="1" ht="15" customHeight="1">
      <c r="B101" s="36" t="s">
        <v>28</v>
      </c>
      <c r="C101" s="50"/>
      <c r="D101" s="51">
        <v>7</v>
      </c>
      <c r="E101" s="52">
        <v>10</v>
      </c>
      <c r="F101" s="52">
        <v>10</v>
      </c>
      <c r="G101" s="52">
        <v>10</v>
      </c>
      <c r="H101" s="52">
        <v>13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</row>
    <row r="102" spans="2:62" s="8" customFormat="1" ht="15" customHeight="1">
      <c r="B102" s="36" t="s">
        <v>23</v>
      </c>
      <c r="C102" s="50"/>
      <c r="D102" s="51">
        <v>0</v>
      </c>
      <c r="E102" s="52">
        <v>0</v>
      </c>
      <c r="F102" s="52">
        <v>1</v>
      </c>
      <c r="G102" s="52">
        <v>0</v>
      </c>
      <c r="H102" s="52">
        <v>1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</row>
    <row r="103" spans="2:62" s="8" customFormat="1" ht="13.5" thickBot="1">
      <c r="B103" s="36" t="s">
        <v>22</v>
      </c>
      <c r="C103" s="47"/>
      <c r="D103" s="54">
        <v>0</v>
      </c>
      <c r="E103" s="55">
        <v>0</v>
      </c>
      <c r="F103" s="55">
        <v>0</v>
      </c>
      <c r="G103" s="55">
        <v>0</v>
      </c>
      <c r="H103" s="55">
        <v>0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</row>
    <row r="106" spans="2:65" ht="18.75" customHeight="1">
      <c r="B106" s="69" t="s">
        <v>32</v>
      </c>
      <c r="C106" s="69"/>
      <c r="D106" s="69"/>
      <c r="E106" s="69"/>
      <c r="F106" s="69"/>
      <c r="BL106" s="5"/>
      <c r="BM106" s="5"/>
    </row>
    <row r="107" spans="64:65" ht="12">
      <c r="BL107" s="5"/>
      <c r="BM107" s="5"/>
    </row>
    <row r="108" spans="3:65" ht="12.75">
      <c r="C108" s="56">
        <v>19.67</v>
      </c>
      <c r="D108" s="40" t="s">
        <v>33</v>
      </c>
      <c r="BL108" s="5"/>
      <c r="BM108" s="5"/>
    </row>
    <row r="109" spans="3:65" ht="12.75">
      <c r="C109" s="57">
        <v>31.56</v>
      </c>
      <c r="D109" s="40" t="s">
        <v>34</v>
      </c>
      <c r="BL109" s="5"/>
      <c r="BM109" s="5"/>
    </row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B106:F106"/>
    <mergeCell ref="B92:F92"/>
    <mergeCell ref="I12:J12"/>
    <mergeCell ref="B58:C58"/>
    <mergeCell ref="D58:E58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2015-02-20T18:41:23Z</cp:lastPrinted>
  <dcterms:created xsi:type="dcterms:W3CDTF">2001-07-31T23:22:49Z</dcterms:created>
  <dcterms:modified xsi:type="dcterms:W3CDTF">2021-07-27T23:35:38Z</dcterms:modified>
  <cp:category/>
  <cp:version/>
  <cp:contentType/>
  <cp:contentStatus/>
</cp:coreProperties>
</file>