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885" activeTab="0"/>
  </bookViews>
  <sheets>
    <sheet name="Administrative Hearings" sheetId="1" r:id="rId1"/>
  </sheets>
  <definedNames>
    <definedName name="_xlnm.Print_Area" localSheetId="0">'Administrative Hearings'!$A$1:$I$106</definedName>
  </definedNames>
  <calcPr fullCalcOnLoad="1"/>
</workbook>
</file>

<file path=xl/sharedStrings.xml><?xml version="1.0" encoding="utf-8"?>
<sst xmlns="http://schemas.openxmlformats.org/spreadsheetml/2006/main" count="68" uniqueCount="37">
  <si>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</si>
  <si>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</si>
  <si>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</si>
  <si>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</si>
  <si>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</si>
  <si>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</si>
  <si>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</si>
  <si>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</si>
  <si>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</si>
  <si>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</si>
  <si>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</si>
  <si>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</si>
  <si>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</si>
  <si>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</si>
  <si>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</si>
  <si>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</si>
  <si>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</si>
  <si>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</si>
  <si>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</si>
  <si>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</si>
  <si>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</si>
  <si>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</si>
  <si>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</si>
  <si>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</si>
  <si>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</si>
  <si>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</si>
  <si>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Administrative Hearings - Capitol Complex</t>
  </si>
  <si>
    <t>Telework</t>
  </si>
  <si>
    <t>NO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</si>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</sst>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8.5"/>
      <color indexed="8"/>
      <name val="Tms Rmn"/>
      <family val="0"/>
    </font>
    <font>
      <sz val="7.35"/>
      <color indexed="8"/>
      <name val="Tms Rmn"/>
      <family val="0"/>
    </font>
    <font>
      <sz val="8.75"/>
      <color indexed="8"/>
      <name val="Tms Rmn"/>
      <family val="0"/>
    </font>
    <font>
      <sz val="8.2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7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26" xfId="0" applyFont="1" applyBorder="1" applyAlignment="1">
      <alignment horizontal="center"/>
    </xf>
    <xf numFmtId="3" fontId="27" fillId="0" borderId="27" xfId="42" applyNumberFormat="1" applyFont="1" applyFill="1" applyBorder="1" applyAlignment="1">
      <alignment/>
    </xf>
    <xf numFmtId="167" fontId="18" fillId="0" borderId="28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27" fillId="0" borderId="29" xfId="42" applyNumberFormat="1" applyFont="1" applyFill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0" xfId="59" applyNumberFormat="1" applyFont="1" applyBorder="1" applyAlignment="1">
      <alignment/>
    </xf>
    <xf numFmtId="1" fontId="18" fillId="0" borderId="31" xfId="59" applyNumberFormat="1" applyFont="1" applyBorder="1" applyAlignment="1">
      <alignment horizontal="center"/>
    </xf>
    <xf numFmtId="1" fontId="18" fillId="0" borderId="32" xfId="59" applyNumberFormat="1" applyFont="1" applyBorder="1" applyAlignment="1">
      <alignment/>
    </xf>
    <xf numFmtId="1" fontId="18" fillId="0" borderId="33" xfId="59" applyNumberFormat="1" applyFont="1" applyBorder="1" applyAlignment="1">
      <alignment/>
    </xf>
    <xf numFmtId="1" fontId="18" fillId="0" borderId="18" xfId="59" applyNumberFormat="1" applyFont="1" applyBorder="1" applyAlignment="1">
      <alignment horizontal="center"/>
    </xf>
    <xf numFmtId="1" fontId="18" fillId="0" borderId="0" xfId="59" applyNumberFormat="1" applyFont="1" applyBorder="1" applyAlignment="1">
      <alignment/>
    </xf>
    <xf numFmtId="1" fontId="18" fillId="0" borderId="0" xfId="59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8" fillId="0" borderId="34" xfId="0" applyNumberFormat="1" applyFont="1" applyBorder="1" applyAlignment="1">
      <alignment/>
    </xf>
    <xf numFmtId="167" fontId="18" fillId="0" borderId="35" xfId="59" applyNumberFormat="1" applyFont="1" applyBorder="1" applyAlignment="1">
      <alignment/>
    </xf>
    <xf numFmtId="0" fontId="19" fillId="0" borderId="36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19" fillId="0" borderId="26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9" fontId="19" fillId="0" borderId="38" xfId="59" applyFont="1" applyBorder="1" applyAlignment="1">
      <alignment/>
    </xf>
    <xf numFmtId="0" fontId="19" fillId="0" borderId="39" xfId="0" applyFont="1" applyBorder="1" applyAlignment="1">
      <alignment horizontal="center"/>
    </xf>
    <xf numFmtId="9" fontId="19" fillId="0" borderId="40" xfId="0" applyNumberFormat="1" applyFont="1" applyBorder="1" applyAlignment="1">
      <alignment/>
    </xf>
    <xf numFmtId="0" fontId="19" fillId="0" borderId="26" xfId="0" applyFont="1" applyBorder="1" applyAlignment="1">
      <alignment horizontal="center"/>
    </xf>
    <xf numFmtId="10" fontId="65" fillId="0" borderId="0" xfId="0" applyNumberFormat="1" applyFont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23" fillId="0" borderId="47" xfId="0" applyFont="1" applyBorder="1" applyAlignment="1">
      <alignment/>
    </xf>
    <xf numFmtId="0" fontId="23" fillId="0" borderId="46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"/>
          <c:w val="0.946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Hearings'!$B$57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'Administrative Hearings'!$A$60:$A$68</c:f>
              <c:strCache/>
            </c:strRef>
          </c:cat>
          <c:val>
            <c:numRef>
              <c:f>'Administrative Hearings'!$C$60:$C$68</c:f>
              <c:numCache/>
            </c:numRef>
          </c:val>
        </c:ser>
        <c:ser>
          <c:idx val="2"/>
          <c:order val="1"/>
          <c:tx>
            <c:strRef>
              <c:f>'Administrative Hearings'!$D$57:$E$57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'Administrative Hearings'!$A$60:$A$68</c:f>
              <c:strCache/>
            </c:strRef>
          </c:cat>
          <c:val>
            <c:numRef>
              <c:f>'Administrative Hearings'!$E$60:$E$68</c:f>
              <c:numCache/>
            </c:numRef>
          </c:val>
        </c:ser>
        <c:ser>
          <c:idx val="3"/>
          <c:order val="2"/>
          <c:tx>
            <c:strRef>
              <c:f>'Administrative Hearings'!$F$57:$G$57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'Administrative Hearings'!$A$60:$A$68</c:f>
              <c:strCache/>
            </c:strRef>
          </c:cat>
          <c:val>
            <c:numRef>
              <c:f>'Administrative Hearings'!$G$60:$G$68</c:f>
              <c:numCache/>
            </c:numRef>
          </c:val>
        </c:ser>
        <c:ser>
          <c:idx val="4"/>
          <c:order val="3"/>
          <c:tx>
            <c:strRef>
              <c:f>'Administrative Hearings'!$H$57:$I$57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'Administrative Hearings'!$A$60:$A$68</c:f>
              <c:strCache/>
            </c:strRef>
          </c:cat>
          <c:val>
            <c:numRef>
              <c:f>'Administrative Hearings'!$I$60:$I$68</c:f>
              <c:numCache/>
            </c:numRef>
          </c:val>
        </c:ser>
        <c:ser>
          <c:idx val="1"/>
          <c:order val="4"/>
          <c:tx>
            <c:strRef>
              <c:f>'Administrative Hearings'!$J$57:$K$57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'Administrative Hearings'!$A$60:$A$68</c:f>
              <c:strCache/>
            </c:strRef>
          </c:cat>
          <c:val>
            <c:numRef>
              <c:f>'Administrative Hearings'!$K$60:$K$68</c:f>
              <c:numCache/>
            </c:numRef>
          </c:val>
        </c:ser>
        <c:ser>
          <c:idx val="5"/>
          <c:order val="5"/>
          <c:tx>
            <c:strRef>
              <c:f>'Administrative Hearings'!$L$57:$M$57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'Administrative Hearings'!$A$60:$A$68</c:f>
              <c:strCache/>
            </c:strRef>
          </c:cat>
          <c:val>
            <c:numRef>
              <c:f>'Administrative Hearings'!$M$60:$M$68</c:f>
              <c:numCache/>
            </c:numRef>
          </c:val>
        </c:ser>
        <c:axId val="38980471"/>
        <c:axId val="15279920"/>
      </c:barChart>
      <c:catAx>
        <c:axId val="38980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79920"/>
        <c:crosses val="autoZero"/>
        <c:auto val="1"/>
        <c:lblOffset val="100"/>
        <c:tickLblSkip val="1"/>
        <c:noMultiLvlLbl val="0"/>
      </c:catAx>
      <c:valAx>
        <c:axId val="15279920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8980471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25"/>
          <c:y val="0.9255"/>
          <c:w val="0.279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9925"/>
          <c:w val="0.963"/>
          <c:h val="0.6555"/>
        </c:manualLayout>
      </c:layout>
      <c:lineChart>
        <c:grouping val="standard"/>
        <c:varyColors val="0"/>
        <c:ser>
          <c:idx val="1"/>
          <c:order val="0"/>
          <c:tx>
            <c:v>Agency Goal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'Administrative Hearings'!$A$14:$A$23</c:f>
              <c:numCache/>
            </c:numRef>
          </c:cat>
          <c:val>
            <c:numRef>
              <c:f>'Administrative Hearings'!$B$14:$B$23</c:f>
              <c:numCache/>
            </c:numRef>
          </c:val>
          <c:smooth val="0"/>
        </c:ser>
        <c:ser>
          <c:idx val="2"/>
          <c:order val="1"/>
          <c:tx>
            <c:v>Agency Actual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'Administrative Hearings'!$A$14:$A$23</c:f>
              <c:numCache/>
            </c:numRef>
          </c:cat>
          <c:val>
            <c:numRef>
              <c:f>'Administrative Hearings'!$C$14:$C$23</c:f>
              <c:numCache/>
            </c:numRef>
          </c:val>
          <c:smooth val="0"/>
        </c:ser>
        <c:ser>
          <c:idx val="3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'Administrative Hearings'!$A$14:$A$23</c:f>
              <c:numCache/>
            </c:numRef>
          </c:cat>
          <c:val>
            <c:numRef>
              <c:f>'Administrative Hearings'!$I$14:$I$23</c:f>
              <c:numCache/>
            </c:numRef>
          </c:val>
          <c:smooth val="0"/>
        </c:ser>
        <c:marker val="1"/>
        <c:axId val="3301553"/>
        <c:axId val="29713978"/>
      </c:lineChart>
      <c:catAx>
        <c:axId val="3301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713978"/>
        <c:crosses val="autoZero"/>
        <c:auto val="1"/>
        <c:lblOffset val="100"/>
        <c:tickLblSkip val="1"/>
        <c:noMultiLvlLbl val="0"/>
      </c:catAx>
      <c:valAx>
        <c:axId val="2971397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30155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875"/>
          <c:w val="0.735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1525"/>
          <c:w val="0.96125"/>
          <c:h val="0.64925"/>
        </c:manualLayout>
      </c:layout>
      <c:lineChart>
        <c:grouping val="standard"/>
        <c:varyColors val="0"/>
        <c:ser>
          <c:idx val="1"/>
          <c:order val="0"/>
          <c:tx>
            <c:v>Agency Goal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'Administrative Hearings'!$A$14:$A$23</c:f>
              <c:numCache/>
            </c:numRef>
          </c:cat>
          <c:val>
            <c:numRef>
              <c:f>'Administrative Hearings'!$E$14:$E$23</c:f>
              <c:numCache/>
            </c:numRef>
          </c:val>
          <c:smooth val="0"/>
        </c:ser>
        <c:ser>
          <c:idx val="2"/>
          <c:order val="1"/>
          <c:tx>
            <c:v>Agency Actual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'Administrative Hearings'!$A$14:$A$23</c:f>
              <c:numCache/>
            </c:numRef>
          </c:cat>
          <c:val>
            <c:numRef>
              <c:f>'Administrative Hearings'!$F$14:$F$23</c:f>
              <c:numCache/>
            </c:numRef>
          </c:val>
          <c:smooth val="0"/>
        </c:ser>
        <c:ser>
          <c:idx val="3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'Administrative Hearings'!$A$14:$A$23</c:f>
              <c:numCache/>
            </c:numRef>
          </c:cat>
          <c:val>
            <c:numRef>
              <c:f>'Administrative Hearings'!$J$14:$J$23</c:f>
              <c:numCache/>
            </c:numRef>
          </c:val>
          <c:smooth val="0"/>
        </c:ser>
        <c:marker val="1"/>
        <c:axId val="66099211"/>
        <c:axId val="58021988"/>
      </c:lineChart>
      <c:catAx>
        <c:axId val="6609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021988"/>
        <c:crosses val="autoZero"/>
        <c:auto val="1"/>
        <c:lblOffset val="100"/>
        <c:tickLblSkip val="1"/>
        <c:noMultiLvlLbl val="0"/>
      </c:catAx>
      <c:valAx>
        <c:axId val="5802198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609921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22"/>
          <c:w val="0.735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0.94975</cdr:x>
      <cdr:y>0.4415</cdr:y>
    </cdr:from>
    <cdr:to>
      <cdr:x>0.9905</cdr:x>
      <cdr:y>0.6485</cdr:y>
    </cdr:to>
    <cdr:sp>
      <cdr:nvSpPr>
        <cdr:cNvPr id="1" name="AutoShape 10"/>
        <cdr:cNvSpPr>
          <a:spLocks/>
        </cdr:cNvSpPr>
      </cdr:nvSpPr>
      <cdr:spPr>
        <a:xfrm>
          <a:off x="6829425" y="1104900"/>
          <a:ext cx="295275" cy="5238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0.32375</cdr:y>
    </cdr:from>
    <cdr:to>
      <cdr:x>0.99475</cdr:x>
      <cdr:y>0.53175</cdr:y>
    </cdr:to>
    <cdr:sp>
      <cdr:nvSpPr>
        <cdr:cNvPr id="1" name="AutoShape 20"/>
        <cdr:cNvSpPr>
          <a:spLocks/>
        </cdr:cNvSpPr>
      </cdr:nvSpPr>
      <cdr:spPr>
        <a:xfrm>
          <a:off x="5648325" y="628650"/>
          <a:ext cx="238125" cy="4095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</cdr:x>
      <cdr:y>0.3315</cdr:y>
    </cdr:from>
    <cdr:to>
      <cdr:x>1</cdr:x>
      <cdr:y>0.564</cdr:y>
    </cdr:to>
    <cdr:sp>
      <cdr:nvSpPr>
        <cdr:cNvPr id="1" name="AutoShape 1033"/>
        <cdr:cNvSpPr>
          <a:spLocks/>
        </cdr:cNvSpPr>
      </cdr:nvSpPr>
      <cdr:spPr>
        <a:xfrm>
          <a:off x="5657850" y="752475"/>
          <a:ext cx="257175" cy="5334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69</xdr:row>
      <xdr:rowOff>114300</xdr:rowOff>
    </xdr:from>
    <xdr:to>
      <xdr:col>8</xdr:col>
      <xdr:colOff>180975</xdr:colOff>
      <xdr:row>85</xdr:row>
      <xdr:rowOff>133350</xdr:rowOff>
    </xdr:to>
    <xdr:graphicFrame>
      <xdr:nvGraphicFramePr>
        <xdr:cNvPr id="1" name="Chart 1"/>
        <xdr:cNvGraphicFramePr/>
      </xdr:nvGraphicFramePr>
      <xdr:xfrm>
        <a:off x="161925" y="11801475"/>
        <a:ext cx="71913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24</xdr:row>
      <xdr:rowOff>28575</xdr:rowOff>
    </xdr:from>
    <xdr:to>
      <xdr:col>6</xdr:col>
      <xdr:colOff>628650</xdr:colOff>
      <xdr:row>37</xdr:row>
      <xdr:rowOff>9525</xdr:rowOff>
    </xdr:to>
    <xdr:graphicFrame>
      <xdr:nvGraphicFramePr>
        <xdr:cNvPr id="2" name="Chart 2"/>
        <xdr:cNvGraphicFramePr/>
      </xdr:nvGraphicFramePr>
      <xdr:xfrm>
        <a:off x="85725" y="4610100"/>
        <a:ext cx="592455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38</xdr:row>
      <xdr:rowOff>9525</xdr:rowOff>
    </xdr:from>
    <xdr:to>
      <xdr:col>6</xdr:col>
      <xdr:colOff>581025</xdr:colOff>
      <xdr:row>53</xdr:row>
      <xdr:rowOff>9525</xdr:rowOff>
    </xdr:to>
    <xdr:graphicFrame>
      <xdr:nvGraphicFramePr>
        <xdr:cNvPr id="3" name="Chart 15"/>
        <xdr:cNvGraphicFramePr/>
      </xdr:nvGraphicFramePr>
      <xdr:xfrm>
        <a:off x="47625" y="6724650"/>
        <a:ext cx="591502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117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83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762000</xdr:colOff>
      <xdr:row>23</xdr:row>
      <xdr:rowOff>114300</xdr:rowOff>
    </xdr:from>
    <xdr:to>
      <xdr:col>8</xdr:col>
      <xdr:colOff>495300</xdr:colOff>
      <xdr:row>28</xdr:row>
      <xdr:rowOff>85725</xdr:rowOff>
    </xdr:to>
    <xdr:sp>
      <xdr:nvSpPr>
        <xdr:cNvPr id="5" name="AutoShape 40"/>
        <xdr:cNvSpPr>
          <a:spLocks/>
        </xdr:cNvSpPr>
      </xdr:nvSpPr>
      <xdr:spPr>
        <a:xfrm>
          <a:off x="6143625" y="4543425"/>
          <a:ext cx="1524000" cy="733425"/>
        </a:xfrm>
        <a:prstGeom prst="borderCallout1">
          <a:avLst>
            <a:gd name="adj1" fmla="val -215462"/>
            <a:gd name="adj2" fmla="val -23787"/>
            <a:gd name="adj3" fmla="val -57787"/>
            <a:gd name="adj4" fmla="val -337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95250</xdr:colOff>
      <xdr:row>37</xdr:row>
      <xdr:rowOff>114300</xdr:rowOff>
    </xdr:from>
    <xdr:to>
      <xdr:col>8</xdr:col>
      <xdr:colOff>790575</xdr:colOff>
      <xdr:row>40</xdr:row>
      <xdr:rowOff>66675</xdr:rowOff>
    </xdr:to>
    <xdr:sp>
      <xdr:nvSpPr>
        <xdr:cNvPr id="6" name="AutoShape 41"/>
        <xdr:cNvSpPr>
          <a:spLocks/>
        </xdr:cNvSpPr>
      </xdr:nvSpPr>
      <xdr:spPr>
        <a:xfrm>
          <a:off x="6343650" y="6677025"/>
          <a:ext cx="1619250" cy="409575"/>
        </a:xfrm>
        <a:prstGeom prst="borderCallout1">
          <a:avLst>
            <a:gd name="adj1" fmla="val -224981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63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266700</xdr:colOff>
      <xdr:row>84</xdr:row>
      <xdr:rowOff>76200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266700" y="141065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9" name="Text Box 71"/>
        <xdr:cNvSpPr txBox="1">
          <a:spLocks noChangeArrowheads="1"/>
        </xdr:cNvSpPr>
      </xdr:nvSpPr>
      <xdr:spPr>
        <a:xfrm>
          <a:off x="4152900" y="1463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72"/>
        <xdr:cNvSpPr txBox="1">
          <a:spLocks noChangeArrowheads="1"/>
        </xdr:cNvSpPr>
      </xdr:nvSpPr>
      <xdr:spPr>
        <a:xfrm>
          <a:off x="790575" y="1732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73"/>
        <xdr:cNvSpPr txBox="1">
          <a:spLocks noChangeArrowheads="1"/>
        </xdr:cNvSpPr>
      </xdr:nvSpPr>
      <xdr:spPr>
        <a:xfrm>
          <a:off x="790575" y="1732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74"/>
        <xdr:cNvSpPr txBox="1">
          <a:spLocks noChangeArrowheads="1"/>
        </xdr:cNvSpPr>
      </xdr:nvSpPr>
      <xdr:spPr>
        <a:xfrm>
          <a:off x="790575" y="1732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75"/>
        <xdr:cNvSpPr txBox="1">
          <a:spLocks noChangeArrowheads="1"/>
        </xdr:cNvSpPr>
      </xdr:nvSpPr>
      <xdr:spPr>
        <a:xfrm>
          <a:off x="790575" y="1732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76"/>
        <xdr:cNvSpPr txBox="1">
          <a:spLocks noChangeArrowheads="1"/>
        </xdr:cNvSpPr>
      </xdr:nvSpPr>
      <xdr:spPr>
        <a:xfrm>
          <a:off x="790575" y="1732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77"/>
        <xdr:cNvSpPr txBox="1">
          <a:spLocks noChangeArrowheads="1"/>
        </xdr:cNvSpPr>
      </xdr:nvSpPr>
      <xdr:spPr>
        <a:xfrm>
          <a:off x="790575" y="1732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78"/>
        <xdr:cNvSpPr txBox="1">
          <a:spLocks noChangeArrowheads="1"/>
        </xdr:cNvSpPr>
      </xdr:nvSpPr>
      <xdr:spPr>
        <a:xfrm>
          <a:off x="790575" y="1732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7" name="Text Box 79"/>
        <xdr:cNvSpPr txBox="1">
          <a:spLocks noChangeArrowheads="1"/>
        </xdr:cNvSpPr>
      </xdr:nvSpPr>
      <xdr:spPr>
        <a:xfrm>
          <a:off x="4152900" y="1732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8" name="Text Box 80"/>
        <xdr:cNvSpPr txBox="1">
          <a:spLocks noChangeArrowheads="1"/>
        </xdr:cNvSpPr>
      </xdr:nvSpPr>
      <xdr:spPr>
        <a:xfrm>
          <a:off x="4152900" y="1732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6"/>
  <sheetViews>
    <sheetView showGridLines="0" tabSelected="1" zoomScaleSheetLayoutView="100" zoomScalePageLayoutView="0" workbookViewId="0" topLeftCell="A1">
      <selection activeCell="M20" sqref="M20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2.125" style="3" customWidth="1"/>
    <col min="9" max="9" width="11.375" style="3" customWidth="1"/>
    <col min="10" max="10" width="11.125" style="4" customWidth="1"/>
    <col min="11" max="11" width="11.875" style="4" customWidth="1"/>
    <col min="12" max="12" width="10.125" style="4" customWidth="1"/>
    <col min="13" max="13" width="12.25390625" style="4" customWidth="1"/>
    <col min="14" max="44" width="5.00390625" style="4" customWidth="1"/>
    <col min="45" max="65" width="5.00390625" style="3" customWidth="1"/>
    <col min="66" max="16384" width="11.375" style="3" customWidth="1"/>
  </cols>
  <sheetData>
    <row r="1" ht="15" customHeight="1"/>
    <row r="2" spans="1:10" ht="22.5">
      <c r="A2" s="81" t="s">
        <v>26</v>
      </c>
      <c r="B2" s="81"/>
      <c r="C2" s="81"/>
      <c r="D2" s="81"/>
      <c r="E2" s="81"/>
      <c r="F2" s="81"/>
      <c r="G2" s="81"/>
      <c r="H2" s="82"/>
      <c r="I2" s="82"/>
      <c r="J2" s="5"/>
    </row>
    <row r="3" spans="1:10" ht="15.75" customHeight="1">
      <c r="A3" s="83" t="s">
        <v>36</v>
      </c>
      <c r="B3" s="83"/>
      <c r="C3" s="83"/>
      <c r="D3" s="83"/>
      <c r="E3" s="83"/>
      <c r="F3" s="83"/>
      <c r="G3" s="83"/>
      <c r="H3" s="82"/>
      <c r="I3" s="82"/>
      <c r="J3" s="5"/>
    </row>
    <row r="4" ht="6.75" customHeight="1">
      <c r="F4" s="6"/>
    </row>
    <row r="5" ht="13.5" thickBot="1">
      <c r="F5" s="6"/>
    </row>
    <row r="6" spans="1:43" s="1" customFormat="1" ht="15.75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35</v>
      </c>
      <c r="G6" s="8">
        <v>2016</v>
      </c>
      <c r="H6" s="8">
        <v>2017</v>
      </c>
      <c r="I6" s="8">
        <v>2018</v>
      </c>
      <c r="J6" s="62">
        <v>2019</v>
      </c>
      <c r="K6" s="69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4" s="1" customFormat="1" ht="15.75" thickBot="1">
      <c r="A7" s="9" t="s">
        <v>15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0">
        <v>1</v>
      </c>
      <c r="J7" s="68">
        <v>0.9091</v>
      </c>
      <c r="K7" s="70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ht="15" customHeight="1">
      <c r="D8" s="11" t="s">
        <v>34</v>
      </c>
    </row>
    <row r="9" ht="15" customHeight="1"/>
    <row r="10" spans="1:9" ht="18.75">
      <c r="A10" s="84" t="s">
        <v>25</v>
      </c>
      <c r="B10" s="84"/>
      <c r="C10" s="84"/>
      <c r="D10" s="84"/>
      <c r="E10" s="84"/>
      <c r="F10" s="84"/>
      <c r="G10" s="84"/>
      <c r="H10" s="84"/>
      <c r="I10" s="84"/>
    </row>
    <row r="11" spans="1:8" ht="12" customHeight="1" thickBot="1">
      <c r="A11" s="90"/>
      <c r="B11" s="90"/>
      <c r="C11" s="90"/>
      <c r="D11" s="90"/>
      <c r="E11" s="90"/>
      <c r="F11" s="90"/>
      <c r="G11" s="90"/>
      <c r="H11" s="12"/>
    </row>
    <row r="12" spans="2:43" s="1" customFormat="1" ht="15.75" thickBot="1">
      <c r="B12" s="85" t="s">
        <v>10</v>
      </c>
      <c r="C12" s="86"/>
      <c r="D12" s="87"/>
      <c r="E12" s="85" t="s">
        <v>13</v>
      </c>
      <c r="F12" s="88"/>
      <c r="G12" s="89"/>
      <c r="H12" s="13" t="s">
        <v>21</v>
      </c>
      <c r="I12" s="92" t="s">
        <v>24</v>
      </c>
      <c r="J12" s="8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1" customFormat="1" ht="15">
      <c r="A14" s="21">
        <v>2010</v>
      </c>
      <c r="B14" s="22">
        <v>0.6</v>
      </c>
      <c r="C14" s="23">
        <v>0.795</v>
      </c>
      <c r="D14" s="24">
        <v>0.006</v>
      </c>
      <c r="E14" s="25">
        <v>0.6</v>
      </c>
      <c r="F14" s="23">
        <v>0.693</v>
      </c>
      <c r="G14" s="24">
        <v>-0.033</v>
      </c>
      <c r="H14" s="26" t="s">
        <v>28</v>
      </c>
      <c r="I14" s="63">
        <v>0.67</v>
      </c>
      <c r="J14" s="63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1" customFormat="1" ht="15">
      <c r="A15" s="21">
        <v>2011</v>
      </c>
      <c r="B15" s="22">
        <v>0.6</v>
      </c>
      <c r="C15" s="23">
        <v>0.755</v>
      </c>
      <c r="D15" s="24">
        <f aca="true" t="shared" si="0" ref="D15:D22">(C15-C14)/C14</f>
        <v>-0.050314465408805076</v>
      </c>
      <c r="E15" s="25">
        <v>0.6</v>
      </c>
      <c r="F15" s="23">
        <v>0.735</v>
      </c>
      <c r="G15" s="24">
        <f aca="true" t="shared" si="1" ref="G15:G22">(F15-F14)/F14</f>
        <v>0.06060606060606066</v>
      </c>
      <c r="H15" s="26" t="s">
        <v>28</v>
      </c>
      <c r="I15" s="63">
        <v>0.695</v>
      </c>
      <c r="J15" s="63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s="1" customFormat="1" ht="15">
      <c r="A16" s="21">
        <v>2012</v>
      </c>
      <c r="B16" s="22">
        <v>0.6</v>
      </c>
      <c r="C16" s="23">
        <v>0.75</v>
      </c>
      <c r="D16" s="24">
        <f t="shared" si="0"/>
        <v>-0.006622516556291397</v>
      </c>
      <c r="E16" s="25">
        <v>0.6</v>
      </c>
      <c r="F16" s="23">
        <v>0.716</v>
      </c>
      <c r="G16" s="24">
        <f t="shared" si="1"/>
        <v>-0.025850340136054445</v>
      </c>
      <c r="H16" s="26" t="s">
        <v>28</v>
      </c>
      <c r="I16" s="63">
        <v>0.6939</v>
      </c>
      <c r="J16" s="63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s="1" customFormat="1" ht="15">
      <c r="A17" s="21">
        <v>2013</v>
      </c>
      <c r="B17" s="22">
        <v>0.6</v>
      </c>
      <c r="C17" s="23">
        <v>0.794</v>
      </c>
      <c r="D17" s="24">
        <f t="shared" si="0"/>
        <v>0.05866666666666672</v>
      </c>
      <c r="E17" s="25">
        <v>0.6</v>
      </c>
      <c r="F17" s="23">
        <v>0.689</v>
      </c>
      <c r="G17" s="24">
        <f t="shared" si="1"/>
        <v>-0.03770949720670395</v>
      </c>
      <c r="H17" s="26" t="s">
        <v>28</v>
      </c>
      <c r="I17" s="63">
        <v>0.7081</v>
      </c>
      <c r="J17" s="63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s="1" customFormat="1" ht="15">
      <c r="A18" s="21">
        <v>2015</v>
      </c>
      <c r="B18" s="22">
        <v>0.6</v>
      </c>
      <c r="C18" s="23">
        <v>0.742</v>
      </c>
      <c r="D18" s="24">
        <f t="shared" si="0"/>
        <v>-0.06549118387909325</v>
      </c>
      <c r="E18" s="25">
        <v>0.6</v>
      </c>
      <c r="F18" s="23">
        <v>0.632</v>
      </c>
      <c r="G18" s="24">
        <f t="shared" si="1"/>
        <v>-0.08272859216255435</v>
      </c>
      <c r="H18" s="26" t="s">
        <v>28</v>
      </c>
      <c r="I18" s="63">
        <v>0.7083</v>
      </c>
      <c r="J18" s="63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s="29" customFormat="1" ht="15">
      <c r="A19" s="21">
        <v>2016</v>
      </c>
      <c r="B19" s="22">
        <v>0.6</v>
      </c>
      <c r="C19" s="23">
        <v>0.8</v>
      </c>
      <c r="D19" s="24">
        <f t="shared" si="0"/>
        <v>0.07816711590296503</v>
      </c>
      <c r="E19" s="25">
        <v>0.6</v>
      </c>
      <c r="F19" s="23">
        <v>0.659</v>
      </c>
      <c r="G19" s="24">
        <f t="shared" si="1"/>
        <v>0.04272151898734181</v>
      </c>
      <c r="H19" s="26" t="s">
        <v>28</v>
      </c>
      <c r="I19" s="63">
        <v>0.7158</v>
      </c>
      <c r="J19" s="63">
        <v>0.6789</v>
      </c>
      <c r="K19" s="20"/>
      <c r="L19" s="20"/>
      <c r="M19" s="20"/>
      <c r="N19" s="20"/>
      <c r="O19" s="20"/>
      <c r="P19" s="20"/>
      <c r="Q19" s="20"/>
      <c r="R19" s="20"/>
      <c r="S19" s="28"/>
      <c r="T19" s="20"/>
      <c r="U19" s="20"/>
      <c r="V19" s="20"/>
      <c r="W19" s="28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1:43" s="1" customFormat="1" ht="15">
      <c r="A20" s="30">
        <v>2017</v>
      </c>
      <c r="B20" s="22">
        <v>0.6</v>
      </c>
      <c r="C20" s="23">
        <v>0.814</v>
      </c>
      <c r="D20" s="24">
        <f t="shared" si="0"/>
        <v>0.017499999999999877</v>
      </c>
      <c r="E20" s="25">
        <v>0.6</v>
      </c>
      <c r="F20" s="23">
        <v>0.739</v>
      </c>
      <c r="G20" s="24">
        <f t="shared" si="1"/>
        <v>0.12139605462822452</v>
      </c>
      <c r="H20" s="26" t="s">
        <v>28</v>
      </c>
      <c r="I20" s="63">
        <v>0.7517</v>
      </c>
      <c r="J20" s="63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0"/>
      <c r="U20" s="2"/>
      <c r="V20" s="2"/>
      <c r="W20" s="27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25" ht="15.75" thickBot="1">
      <c r="A21" s="30">
        <v>2018</v>
      </c>
      <c r="B21" s="22">
        <v>0.6</v>
      </c>
      <c r="C21" s="23">
        <v>0.9273</v>
      </c>
      <c r="D21" s="64">
        <f t="shared" si="0"/>
        <v>0.1391891891891893</v>
      </c>
      <c r="E21" s="25">
        <v>0.6</v>
      </c>
      <c r="F21" s="23">
        <v>0.8391</v>
      </c>
      <c r="G21" s="64">
        <f t="shared" si="1"/>
        <v>0.13545331529093366</v>
      </c>
      <c r="H21" s="26" t="s">
        <v>28</v>
      </c>
      <c r="I21" s="63">
        <v>0.7593</v>
      </c>
      <c r="J21" s="63">
        <v>0.7154</v>
      </c>
      <c r="T21" s="31"/>
      <c r="U21" s="32"/>
      <c r="X21" s="31"/>
      <c r="Y21" s="32"/>
    </row>
    <row r="22" spans="1:24" ht="15.75" thickBot="1">
      <c r="A22" s="73">
        <v>2019</v>
      </c>
      <c r="B22" s="74">
        <v>0.6</v>
      </c>
      <c r="C22" s="75">
        <v>0.9</v>
      </c>
      <c r="D22" s="76">
        <f t="shared" si="0"/>
        <v>-0.029440310579100605</v>
      </c>
      <c r="E22" s="74">
        <v>0.6</v>
      </c>
      <c r="F22" s="75">
        <v>0.7712</v>
      </c>
      <c r="G22" s="76">
        <f t="shared" si="1"/>
        <v>-0.08092003336908589</v>
      </c>
      <c r="H22" s="77" t="s">
        <v>28</v>
      </c>
      <c r="I22" s="63">
        <v>0.7365</v>
      </c>
      <c r="J22" s="63">
        <v>0.6923</v>
      </c>
      <c r="T22" s="33"/>
      <c r="X22" s="33"/>
    </row>
    <row r="23" spans="1:25" ht="15" thickBot="1">
      <c r="A23" s="71">
        <v>2020</v>
      </c>
      <c r="B23" s="65">
        <v>0.6</v>
      </c>
      <c r="C23" s="66">
        <v>0.7615</v>
      </c>
      <c r="D23" s="67">
        <f>(C23-C22)/C22</f>
        <v>-0.15388888888888896</v>
      </c>
      <c r="E23" s="65">
        <v>0.6</v>
      </c>
      <c r="F23" s="66">
        <v>0.6657</v>
      </c>
      <c r="G23" s="67">
        <f>(F23-F22)/F22</f>
        <v>-0.13679979253112037</v>
      </c>
      <c r="H23" s="78" t="s">
        <v>28</v>
      </c>
      <c r="I23" s="72">
        <v>0.737</v>
      </c>
      <c r="J23" s="72">
        <v>0.708</v>
      </c>
      <c r="T23" s="31"/>
      <c r="U23" s="32"/>
      <c r="X23" s="31"/>
      <c r="Y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12:13" ht="12">
      <c r="L30" s="32"/>
      <c r="M30" s="32"/>
    </row>
    <row r="32" ht="12">
      <c r="W32" s="33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54" ht="12" customHeight="1"/>
    <row r="55" spans="1:9" ht="18.75" customHeight="1">
      <c r="A55" s="93" t="s">
        <v>23</v>
      </c>
      <c r="B55" s="93"/>
      <c r="C55" s="93"/>
      <c r="D55" s="93"/>
      <c r="E55" s="93"/>
      <c r="F55" s="93"/>
      <c r="G55" s="93"/>
      <c r="H55" s="93"/>
      <c r="I55" s="93"/>
    </row>
    <row r="56" ht="12.75" thickBot="1"/>
    <row r="57" spans="2:40" s="6" customFormat="1" ht="13.5" customHeight="1" thickBot="1">
      <c r="B57" s="79">
        <v>2015</v>
      </c>
      <c r="C57" s="80"/>
      <c r="D57" s="79">
        <v>2016</v>
      </c>
      <c r="E57" s="80"/>
      <c r="F57" s="79">
        <v>2017</v>
      </c>
      <c r="G57" s="80"/>
      <c r="H57" s="79">
        <v>2018</v>
      </c>
      <c r="I57" s="80"/>
      <c r="J57" s="79">
        <v>2019</v>
      </c>
      <c r="K57" s="80"/>
      <c r="L57" s="79">
        <v>2020</v>
      </c>
      <c r="M57" s="80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6" customFormat="1" ht="13.5" thickBot="1">
      <c r="A58" s="59" t="s">
        <v>7</v>
      </c>
      <c r="B58" s="35" t="s">
        <v>8</v>
      </c>
      <c r="C58" s="17" t="s">
        <v>9</v>
      </c>
      <c r="D58" s="35" t="s">
        <v>8</v>
      </c>
      <c r="E58" s="17" t="s">
        <v>9</v>
      </c>
      <c r="F58" s="35" t="s">
        <v>8</v>
      </c>
      <c r="G58" s="17" t="s">
        <v>9</v>
      </c>
      <c r="H58" s="35" t="s">
        <v>8</v>
      </c>
      <c r="I58" s="17" t="s">
        <v>9</v>
      </c>
      <c r="J58" s="35" t="s">
        <v>8</v>
      </c>
      <c r="K58" s="17" t="s">
        <v>9</v>
      </c>
      <c r="L58" s="35" t="s">
        <v>8</v>
      </c>
      <c r="M58" s="17" t="s">
        <v>9</v>
      </c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6" customFormat="1" ht="12.75">
      <c r="A59" s="39" t="s">
        <v>0</v>
      </c>
      <c r="B59" s="36">
        <v>46.7</v>
      </c>
      <c r="C59" s="37">
        <f>B59/B69</f>
        <v>0.741740787801779</v>
      </c>
      <c r="D59" s="36">
        <v>48</v>
      </c>
      <c r="E59" s="37">
        <f>D59/D69</f>
        <v>0.8</v>
      </c>
      <c r="F59" s="36">
        <v>48</v>
      </c>
      <c r="G59" s="37">
        <f>F59/F69</f>
        <v>0.8135593220338984</v>
      </c>
      <c r="H59" s="36">
        <v>51</v>
      </c>
      <c r="I59" s="37">
        <f>H59/H69</f>
        <v>0.864406779661017</v>
      </c>
      <c r="J59" s="36">
        <v>45</v>
      </c>
      <c r="K59" s="37">
        <f>J59/J69</f>
        <v>0.9</v>
      </c>
      <c r="L59" s="36">
        <v>50.26</v>
      </c>
      <c r="M59" s="37">
        <f>L59/L69</f>
        <v>1.0051999999999999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6" customFormat="1" ht="12.75">
      <c r="A60" s="39" t="s">
        <v>20</v>
      </c>
      <c r="B60" s="40">
        <v>1.26</v>
      </c>
      <c r="C60" s="41">
        <f>B60/B69</f>
        <v>0.020012706480304954</v>
      </c>
      <c r="D60" s="40">
        <v>0</v>
      </c>
      <c r="E60" s="41">
        <f>D60/D69</f>
        <v>0</v>
      </c>
      <c r="F60" s="40">
        <v>0</v>
      </c>
      <c r="G60" s="41">
        <f>F60/F69</f>
        <v>0</v>
      </c>
      <c r="H60" s="40">
        <v>0</v>
      </c>
      <c r="I60" s="41">
        <f>H60/H69</f>
        <v>0</v>
      </c>
      <c r="J60" s="40">
        <v>0</v>
      </c>
      <c r="K60" s="41">
        <f>J60/J69</f>
        <v>0</v>
      </c>
      <c r="L60" s="40">
        <v>1.7399999999999998</v>
      </c>
      <c r="M60" s="41">
        <f>L60/L69</f>
        <v>0.0348</v>
      </c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6" customFormat="1" ht="12.75">
      <c r="A61" s="39" t="s">
        <v>3</v>
      </c>
      <c r="B61" s="40">
        <v>0</v>
      </c>
      <c r="C61" s="41">
        <f>B61/B69</f>
        <v>0</v>
      </c>
      <c r="D61" s="40">
        <v>0</v>
      </c>
      <c r="E61" s="41">
        <f>D61/D69</f>
        <v>0</v>
      </c>
      <c r="F61" s="40">
        <v>0</v>
      </c>
      <c r="G61" s="41">
        <f>F61/F69</f>
        <v>0</v>
      </c>
      <c r="H61" s="40">
        <v>0</v>
      </c>
      <c r="I61" s="41">
        <f>H61/H69</f>
        <v>0</v>
      </c>
      <c r="J61" s="40">
        <v>0</v>
      </c>
      <c r="K61" s="41">
        <f>J61/J69</f>
        <v>0</v>
      </c>
      <c r="L61" s="40">
        <v>0</v>
      </c>
      <c r="M61" s="41">
        <f>L61/L69</f>
        <v>0</v>
      </c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6" customFormat="1" ht="12.75">
      <c r="A62" s="39" t="s">
        <v>1</v>
      </c>
      <c r="B62" s="40">
        <v>10</v>
      </c>
      <c r="C62" s="41">
        <f>B62/B69</f>
        <v>0.1588310038119441</v>
      </c>
      <c r="D62" s="40">
        <v>5</v>
      </c>
      <c r="E62" s="41">
        <f>D62/D69</f>
        <v>0.08333333333333333</v>
      </c>
      <c r="F62" s="40">
        <v>3</v>
      </c>
      <c r="G62" s="41">
        <f>F62/F69</f>
        <v>0.05084745762711865</v>
      </c>
      <c r="H62" s="40">
        <v>4</v>
      </c>
      <c r="I62" s="41">
        <f>H62/H69</f>
        <v>0.06779661016949153</v>
      </c>
      <c r="J62" s="40">
        <v>5</v>
      </c>
      <c r="K62" s="41">
        <f>J62/J69</f>
        <v>0.1</v>
      </c>
      <c r="L62" s="40">
        <v>10</v>
      </c>
      <c r="M62" s="41">
        <f>L62/L69</f>
        <v>0.2</v>
      </c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6" customFormat="1" ht="12.75">
      <c r="A63" s="39" t="s">
        <v>2</v>
      </c>
      <c r="B63" s="40">
        <v>3</v>
      </c>
      <c r="C63" s="41">
        <f>B63/B69</f>
        <v>0.04764930114358323</v>
      </c>
      <c r="D63" s="40">
        <v>7</v>
      </c>
      <c r="E63" s="41">
        <f>D63/D69</f>
        <v>0.11666666666666667</v>
      </c>
      <c r="F63" s="40">
        <v>8</v>
      </c>
      <c r="G63" s="41">
        <f>F63/F69</f>
        <v>0.13559322033898305</v>
      </c>
      <c r="H63" s="40">
        <v>0</v>
      </c>
      <c r="I63" s="41">
        <f>H63/H69</f>
        <v>0</v>
      </c>
      <c r="J63" s="40">
        <v>0</v>
      </c>
      <c r="K63" s="41">
        <f>J63/J69</f>
        <v>0</v>
      </c>
      <c r="L63" s="40">
        <v>0</v>
      </c>
      <c r="M63" s="41">
        <f>L63/L69</f>
        <v>0</v>
      </c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6" customFormat="1" ht="12.75" customHeight="1">
      <c r="A64" s="42" t="s">
        <v>16</v>
      </c>
      <c r="B64" s="40">
        <v>0</v>
      </c>
      <c r="C64" s="41">
        <f>B64/B69</f>
        <v>0</v>
      </c>
      <c r="D64" s="40">
        <v>0</v>
      </c>
      <c r="E64" s="41">
        <f>D64/D69</f>
        <v>0</v>
      </c>
      <c r="F64" s="40">
        <v>0</v>
      </c>
      <c r="G64" s="41">
        <f>F64/F69</f>
        <v>0</v>
      </c>
      <c r="H64" s="40"/>
      <c r="I64" s="41">
        <f>H64/H69</f>
        <v>0</v>
      </c>
      <c r="J64" s="40">
        <v>0</v>
      </c>
      <c r="K64" s="41">
        <f>J64/J69</f>
        <v>0</v>
      </c>
      <c r="L64" s="40">
        <v>0</v>
      </c>
      <c r="M64" s="41">
        <f>L64/L69</f>
        <v>0</v>
      </c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6" customFormat="1" ht="12.75">
      <c r="A65" s="39" t="s">
        <v>29</v>
      </c>
      <c r="B65" s="40">
        <v>0</v>
      </c>
      <c r="C65" s="41">
        <f>B65/B69</f>
        <v>0</v>
      </c>
      <c r="D65" s="40">
        <v>0</v>
      </c>
      <c r="E65" s="41">
        <f>D65/D69</f>
        <v>0</v>
      </c>
      <c r="F65" s="40">
        <v>0</v>
      </c>
      <c r="G65" s="41">
        <f>F65/F69</f>
        <v>0</v>
      </c>
      <c r="H65" s="40">
        <v>0</v>
      </c>
      <c r="I65" s="41">
        <f>H65/H69</f>
        <v>0</v>
      </c>
      <c r="J65" s="40">
        <v>0</v>
      </c>
      <c r="K65" s="41">
        <f>J65/J69</f>
        <v>0</v>
      </c>
      <c r="L65" s="40">
        <v>0</v>
      </c>
      <c r="M65" s="41">
        <f>L65/L69</f>
        <v>0</v>
      </c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 s="6" customFormat="1" ht="12.75">
      <c r="A66" s="39" t="s">
        <v>27</v>
      </c>
      <c r="B66" s="40">
        <v>2</v>
      </c>
      <c r="C66" s="41">
        <f>B66/B69</f>
        <v>0.03176620076238882</v>
      </c>
      <c r="D66" s="40">
        <v>0</v>
      </c>
      <c r="E66" s="41">
        <f>D66/D69</f>
        <v>0</v>
      </c>
      <c r="F66" s="40">
        <v>0</v>
      </c>
      <c r="G66" s="41">
        <f>F66/F69</f>
        <v>0</v>
      </c>
      <c r="H66" s="40">
        <v>0</v>
      </c>
      <c r="I66" s="41">
        <f>H66/H69</f>
        <v>0</v>
      </c>
      <c r="J66" s="40">
        <v>0</v>
      </c>
      <c r="K66" s="41">
        <f>J66/J69</f>
        <v>0</v>
      </c>
      <c r="L66" s="40">
        <v>4</v>
      </c>
      <c r="M66" s="41">
        <f>L66/L69</f>
        <v>0.08</v>
      </c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6" customFormat="1" ht="12.75">
      <c r="A67" s="39" t="s">
        <v>5</v>
      </c>
      <c r="B67" s="40">
        <v>0</v>
      </c>
      <c r="C67" s="41">
        <f>B67/B69</f>
        <v>0</v>
      </c>
      <c r="D67" s="40">
        <v>0</v>
      </c>
      <c r="E67" s="41">
        <f>D67/D69</f>
        <v>0</v>
      </c>
      <c r="F67" s="40">
        <v>0</v>
      </c>
      <c r="G67" s="41">
        <f>F67/F69</f>
        <v>0</v>
      </c>
      <c r="H67" s="40">
        <v>0</v>
      </c>
      <c r="I67" s="41">
        <f>H67/H69</f>
        <v>0</v>
      </c>
      <c r="J67" s="40">
        <v>0</v>
      </c>
      <c r="K67" s="41">
        <f>J67/J69</f>
        <v>0</v>
      </c>
      <c r="L67" s="40">
        <v>0</v>
      </c>
      <c r="M67" s="41">
        <f>L67/L69</f>
        <v>0</v>
      </c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</row>
    <row r="68" spans="1:40" s="6" customFormat="1" ht="12.75">
      <c r="A68" s="39" t="s">
        <v>4</v>
      </c>
      <c r="B68" s="40">
        <v>0</v>
      </c>
      <c r="C68" s="41">
        <f>B68/B69</f>
        <v>0</v>
      </c>
      <c r="D68" s="40">
        <v>0</v>
      </c>
      <c r="E68" s="41">
        <f>D68/D69</f>
        <v>0</v>
      </c>
      <c r="F68" s="40">
        <v>0</v>
      </c>
      <c r="G68" s="41">
        <f>F68/F69</f>
        <v>0</v>
      </c>
      <c r="H68" s="40">
        <v>0</v>
      </c>
      <c r="I68" s="41">
        <f>H68/H69</f>
        <v>0</v>
      </c>
      <c r="J68" s="40">
        <v>0</v>
      </c>
      <c r="K68" s="41">
        <f>J68/J69</f>
        <v>0</v>
      </c>
      <c r="L68" s="40">
        <v>0</v>
      </c>
      <c r="M68" s="41">
        <f>L68/L69</f>
        <v>0</v>
      </c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6" customFormat="1" ht="13.5" thickBot="1">
      <c r="A69" s="39" t="s">
        <v>6</v>
      </c>
      <c r="B69" s="60">
        <f>SUM(B59:B68)</f>
        <v>62.96</v>
      </c>
      <c r="C69" s="61">
        <f>SUM(C59:C68)</f>
        <v>1.0000000000000002</v>
      </c>
      <c r="D69" s="60">
        <f>SUM(D59:D68)</f>
        <v>60</v>
      </c>
      <c r="E69" s="61">
        <f>SUM(E59:E68)</f>
        <v>1</v>
      </c>
      <c r="F69" s="60">
        <v>59</v>
      </c>
      <c r="G69" s="61">
        <f>SUM(G59:G68)</f>
        <v>1</v>
      </c>
      <c r="H69" s="60">
        <v>59</v>
      </c>
      <c r="I69" s="61">
        <f>SUM(I59:I68)</f>
        <v>0.9322033898305085</v>
      </c>
      <c r="J69" s="60">
        <v>50</v>
      </c>
      <c r="K69" s="61">
        <f>SUM(K59:K68)</f>
        <v>1</v>
      </c>
      <c r="L69" s="60">
        <v>50</v>
      </c>
      <c r="M69" s="61">
        <f>SUM(M59:M68)</f>
        <v>1.3199999999999998</v>
      </c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:44" s="6" customFormat="1" ht="12.75">
      <c r="A70" s="43"/>
      <c r="B70" s="44"/>
      <c r="C70" s="45"/>
      <c r="D70" s="46"/>
      <c r="E70" s="38"/>
      <c r="F70" s="46"/>
      <c r="G70" s="38"/>
      <c r="H70" s="3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</row>
    <row r="71" spans="1:44" s="6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</row>
    <row r="72" spans="1:44" s="6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</row>
    <row r="73" spans="1:44" s="6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</row>
    <row r="74" spans="1:44" s="6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</row>
    <row r="75" spans="1:44" s="6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</row>
    <row r="85" ht="12"/>
    <row r="86" ht="12"/>
    <row r="89" spans="1:9" ht="40.5" customHeight="1">
      <c r="A89" s="47"/>
      <c r="B89" s="91" t="s">
        <v>30</v>
      </c>
      <c r="C89" s="91"/>
      <c r="D89" s="91"/>
      <c r="E89" s="91"/>
      <c r="F89" s="91"/>
      <c r="G89" s="47"/>
      <c r="H89" s="48"/>
      <c r="I89" s="48"/>
    </row>
    <row r="90" spans="8:44" ht="12.75" thickBot="1">
      <c r="H90" s="4"/>
      <c r="I90" s="4"/>
      <c r="AQ90" s="3"/>
      <c r="AR90" s="3"/>
    </row>
    <row r="91" spans="4:42" s="6" customFormat="1" ht="13.5" thickBot="1">
      <c r="D91" s="49">
        <v>2013</v>
      </c>
      <c r="E91" s="49">
        <v>2015</v>
      </c>
      <c r="F91" s="49">
        <v>2016</v>
      </c>
      <c r="G91" s="49">
        <v>2017</v>
      </c>
      <c r="H91" s="49">
        <v>2018</v>
      </c>
      <c r="I91" s="49">
        <v>2019</v>
      </c>
      <c r="J91" s="49">
        <v>2020</v>
      </c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</row>
    <row r="92" spans="2:42" s="6" customFormat="1" ht="12.75">
      <c r="B92" s="39" t="s">
        <v>20</v>
      </c>
      <c r="C92" s="50"/>
      <c r="D92" s="51">
        <v>1</v>
      </c>
      <c r="E92" s="51">
        <v>1</v>
      </c>
      <c r="F92" s="51">
        <v>1</v>
      </c>
      <c r="G92" s="51">
        <v>1</v>
      </c>
      <c r="H92" s="51">
        <v>0</v>
      </c>
      <c r="I92" s="51">
        <v>1</v>
      </c>
      <c r="J92" s="51">
        <v>0</v>
      </c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</row>
    <row r="93" spans="2:42" s="6" customFormat="1" ht="12.75">
      <c r="B93" s="39" t="s">
        <v>3</v>
      </c>
      <c r="C93" s="52"/>
      <c r="D93" s="51">
        <v>1</v>
      </c>
      <c r="E93" s="51">
        <v>0</v>
      </c>
      <c r="F93" s="51">
        <v>0</v>
      </c>
      <c r="G93" s="51">
        <v>0</v>
      </c>
      <c r="H93" s="51">
        <v>0</v>
      </c>
      <c r="I93" s="51">
        <v>1</v>
      </c>
      <c r="J93" s="51">
        <v>1</v>
      </c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</row>
    <row r="94" spans="2:42" s="6" customFormat="1" ht="12.75">
      <c r="B94" s="39" t="s">
        <v>1</v>
      </c>
      <c r="C94" s="52"/>
      <c r="D94" s="51">
        <v>5</v>
      </c>
      <c r="E94" s="51">
        <v>4</v>
      </c>
      <c r="F94" s="51">
        <v>4</v>
      </c>
      <c r="G94" s="51">
        <v>2</v>
      </c>
      <c r="H94" s="51">
        <v>5</v>
      </c>
      <c r="I94" s="51">
        <v>4</v>
      </c>
      <c r="J94" s="51">
        <v>6</v>
      </c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</row>
    <row r="95" spans="2:42" s="6" customFormat="1" ht="12.75">
      <c r="B95" s="39" t="s">
        <v>2</v>
      </c>
      <c r="C95" s="52"/>
      <c r="D95" s="51">
        <v>0</v>
      </c>
      <c r="E95" s="51">
        <v>2</v>
      </c>
      <c r="F95" s="51">
        <v>2</v>
      </c>
      <c r="G95" s="51">
        <v>3</v>
      </c>
      <c r="H95" s="51">
        <v>4</v>
      </c>
      <c r="I95" s="51">
        <v>3</v>
      </c>
      <c r="J95" s="51">
        <v>3</v>
      </c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</row>
    <row r="96" spans="2:42" s="6" customFormat="1" ht="12.75" customHeight="1">
      <c r="B96" s="42" t="s">
        <v>16</v>
      </c>
      <c r="C96" s="52"/>
      <c r="D96" s="51">
        <v>7</v>
      </c>
      <c r="E96" s="51">
        <v>7</v>
      </c>
      <c r="F96" s="51">
        <v>5</v>
      </c>
      <c r="G96" s="51">
        <v>6</v>
      </c>
      <c r="H96" s="51">
        <v>5</v>
      </c>
      <c r="I96" s="51">
        <v>4</v>
      </c>
      <c r="J96" s="51">
        <v>5</v>
      </c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</row>
    <row r="97" spans="2:42" s="6" customFormat="1" ht="12.75" customHeight="1">
      <c r="B97" s="42" t="s">
        <v>29</v>
      </c>
      <c r="C97" s="52"/>
      <c r="D97" s="51">
        <v>2</v>
      </c>
      <c r="E97" s="51">
        <v>2</v>
      </c>
      <c r="F97" s="51">
        <v>2</v>
      </c>
      <c r="G97" s="51">
        <v>2</v>
      </c>
      <c r="H97" s="51"/>
      <c r="I97" s="51"/>
      <c r="J97" s="51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</row>
    <row r="98" spans="2:42" s="6" customFormat="1" ht="15" customHeight="1">
      <c r="B98" s="39" t="s">
        <v>27</v>
      </c>
      <c r="C98" s="52"/>
      <c r="D98" s="51">
        <v>12</v>
      </c>
      <c r="E98" s="51">
        <v>8</v>
      </c>
      <c r="F98" s="51">
        <v>5</v>
      </c>
      <c r="G98" s="51">
        <v>8</v>
      </c>
      <c r="H98" s="51">
        <v>7</v>
      </c>
      <c r="I98" s="51">
        <v>5</v>
      </c>
      <c r="J98" s="51">
        <v>5</v>
      </c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</row>
    <row r="99" spans="2:42" s="6" customFormat="1" ht="15" customHeight="1">
      <c r="B99" s="39" t="s">
        <v>5</v>
      </c>
      <c r="C99" s="52"/>
      <c r="D99" s="51">
        <v>1</v>
      </c>
      <c r="E99" s="51">
        <v>1</v>
      </c>
      <c r="F99" s="51">
        <v>1</v>
      </c>
      <c r="G99" s="51">
        <v>1</v>
      </c>
      <c r="H99" s="51">
        <v>0</v>
      </c>
      <c r="I99" s="51">
        <v>0</v>
      </c>
      <c r="J99" s="51">
        <v>1</v>
      </c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</row>
    <row r="100" spans="2:42" s="6" customFormat="1" ht="13.5" thickBot="1">
      <c r="B100" s="39" t="s">
        <v>4</v>
      </c>
      <c r="C100" s="53"/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I100" s="54">
        <v>1</v>
      </c>
      <c r="J100" s="54">
        <v>1</v>
      </c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</row>
    <row r="101" spans="2:42" s="6" customFormat="1" ht="12.75">
      <c r="B101" s="43"/>
      <c r="C101" s="55"/>
      <c r="D101" s="56"/>
      <c r="E101" s="56"/>
      <c r="F101" s="56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</row>
    <row r="103" spans="2:63" ht="18.75" customHeight="1">
      <c r="B103" s="91" t="s">
        <v>31</v>
      </c>
      <c r="C103" s="91"/>
      <c r="D103" s="91"/>
      <c r="E103" s="91"/>
      <c r="F103" s="91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45:63" ht="12"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3:63" ht="12.75">
      <c r="C105" s="57">
        <v>21.03</v>
      </c>
      <c r="D105" s="43" t="s">
        <v>32</v>
      </c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3:63" ht="12.75">
      <c r="C106" s="58">
        <v>44.62</v>
      </c>
      <c r="D106" s="43" t="s">
        <v>33</v>
      </c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19" ht="12"/>
  </sheetData>
  <sheetProtection/>
  <mergeCells count="16">
    <mergeCell ref="B89:F89"/>
    <mergeCell ref="I12:J12"/>
    <mergeCell ref="D57:E57"/>
    <mergeCell ref="B103:F103"/>
    <mergeCell ref="B57:C57"/>
    <mergeCell ref="A55:I55"/>
    <mergeCell ref="F57:G57"/>
    <mergeCell ref="H57:I57"/>
    <mergeCell ref="J57:K57"/>
    <mergeCell ref="L57:M57"/>
    <mergeCell ref="A2:I2"/>
    <mergeCell ref="A3:I3"/>
    <mergeCell ref="A10:I10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2012-08-20T23:25:57Z</cp:lastPrinted>
  <dcterms:created xsi:type="dcterms:W3CDTF">1999-06-08T15:24:14Z</dcterms:created>
  <dcterms:modified xsi:type="dcterms:W3CDTF">2020-07-13T17:45:30Z</dcterms:modified>
  <cp:category/>
  <cp:version/>
  <cp:contentType/>
  <cp:contentStatus/>
</cp:coreProperties>
</file>