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9CC5D1C4-A43E-4C3D-8DC7-EF7AF56362B6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Capitol Complex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G18" i="1"/>
  <c r="H66" i="1" l="1"/>
  <c r="I59" i="1" s="1"/>
  <c r="G17" i="1"/>
  <c r="D17" i="1"/>
  <c r="I62" i="1" l="1"/>
  <c r="I56" i="1"/>
  <c r="I57" i="1"/>
  <c r="I60" i="1"/>
  <c r="I58" i="1"/>
  <c r="I61" i="1"/>
  <c r="I63" i="1"/>
  <c r="I64" i="1"/>
  <c r="I65" i="1"/>
  <c r="I66" i="1" l="1"/>
  <c r="F66" i="1"/>
  <c r="G16" i="1"/>
  <c r="D16" i="1"/>
  <c r="G61" i="1" l="1"/>
  <c r="G59" i="1"/>
  <c r="G60" i="1"/>
  <c r="G63" i="1"/>
  <c r="G62" i="1"/>
  <c r="G58" i="1"/>
  <c r="G57" i="1"/>
  <c r="G56" i="1"/>
  <c r="G65" i="1"/>
  <c r="G64" i="1"/>
  <c r="D66" i="1"/>
  <c r="E62" i="1" s="1"/>
  <c r="G15" i="1"/>
  <c r="D15" i="1"/>
  <c r="G66" i="1" l="1"/>
  <c r="E58" i="1"/>
  <c r="E57" i="1"/>
  <c r="E63" i="1"/>
  <c r="E64" i="1"/>
  <c r="E56" i="1"/>
  <c r="E65" i="1"/>
  <c r="E59" i="1"/>
  <c r="E60" i="1"/>
  <c r="E61" i="1"/>
  <c r="B66" i="1"/>
  <c r="C59" i="1" s="1"/>
  <c r="E66" i="1" l="1"/>
  <c r="C60" i="1"/>
  <c r="C61" i="1"/>
  <c r="C63" i="1"/>
  <c r="C56" i="1"/>
  <c r="C58" i="1"/>
  <c r="C62" i="1"/>
  <c r="C64" i="1"/>
  <c r="C57" i="1"/>
  <c r="C65" i="1"/>
  <c r="C66" i="1" l="1"/>
</calcChain>
</file>

<file path=xl/sharedStrings.xml><?xml version="1.0" encoding="utf-8"?>
<sst xmlns="http://schemas.openxmlformats.org/spreadsheetml/2006/main" count="59" uniqueCount="38">
  <si>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</si>
  <si>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</si>
  <si>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</si>
  <si>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</si>
  <si>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</si>
  <si>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</si>
  <si>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</si>
  <si>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</si>
  <si>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</si>
  <si>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</si>
  <si>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</si>
  <si>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</si>
  <si>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</si>
  <si>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</si>
  <si>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</si>
  <si>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</si>
  <si>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</si>
  <si>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</si>
  <si>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AFV</t>
  </si>
  <si>
    <t>Bicycle</t>
  </si>
  <si>
    <t>Bus</t>
  </si>
  <si>
    <t>Carpool</t>
  </si>
  <si>
    <t>CWW</t>
  </si>
  <si>
    <t>Light Rail</t>
  </si>
  <si>
    <t>Telework</t>
  </si>
  <si>
    <t>Vanpool</t>
  </si>
  <si>
    <t>Walk</t>
  </si>
  <si>
    <t>TOTAL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</si>
  <si>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</si>
  <si>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</si>
  <si>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</si>
  <si>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</si>
  <si>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YES</t>
  </si>
  <si>
    <t>Travel Reduction Results from Annual Travel Reduction Survey</t>
  </si>
  <si>
    <t>Board of Barbering and Cosmetology - W. Adams**</t>
  </si>
  <si>
    <t>**Site moved from Tempe in 2018. The Cosmetology Board was merged with the Board of Barbers in 2022.</t>
  </si>
  <si>
    <t>NO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</si>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</sst>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</font>
    <font>
      <b/>
      <i/>
      <sz val="10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7" fillId="0" borderId="2" xfId="0" applyFont="1" applyBorder="1" applyAlignment="1">
      <alignment horizontal="center"/>
    </xf>
    <xf numFmtId="9" fontId="8" fillId="0" borderId="3" xfId="2" applyFont="1" applyBorder="1"/>
    <xf numFmtId="9" fontId="11" fillId="0" borderId="0" xfId="2" applyFont="1" applyBorder="1"/>
    <xf numFmtId="0" fontId="13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5" fillId="0" borderId="0" xfId="0" applyFont="1"/>
    <xf numFmtId="0" fontId="9" fillId="0" borderId="18" xfId="0" applyFont="1" applyBorder="1" applyAlignment="1">
      <alignment horizontal="center"/>
    </xf>
    <xf numFmtId="0" fontId="16" fillId="0" borderId="0" xfId="0" applyFont="1"/>
    <xf numFmtId="0" fontId="13" fillId="0" borderId="0" xfId="0" applyFont="1"/>
    <xf numFmtId="0" fontId="17" fillId="0" borderId="0" xfId="0" applyFont="1"/>
    <xf numFmtId="0" fontId="18" fillId="0" borderId="0" xfId="0" applyFont="1"/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/>
    <xf numFmtId="3" fontId="7" fillId="0" borderId="23" xfId="1" applyNumberFormat="1" applyFont="1" applyBorder="1"/>
    <xf numFmtId="164" fontId="7" fillId="0" borderId="24" xfId="2" applyNumberFormat="1" applyFont="1" applyBorder="1"/>
    <xf numFmtId="3" fontId="7" fillId="0" borderId="25" xfId="1" applyNumberFormat="1" applyFont="1" applyBorder="1"/>
    <xf numFmtId="164" fontId="7" fillId="0" borderId="16" xfId="2" applyNumberFormat="1" applyFont="1" applyBorder="1"/>
    <xf numFmtId="0" fontId="7" fillId="0" borderId="13" xfId="0" applyFont="1" applyBorder="1" applyAlignment="1">
      <alignment wrapText="1"/>
    </xf>
    <xf numFmtId="3" fontId="7" fillId="0" borderId="19" xfId="0" applyNumberFormat="1" applyFont="1" applyBorder="1"/>
    <xf numFmtId="164" fontId="7" fillId="0" borderId="21" xfId="2" applyNumberFormat="1" applyFont="1" applyBorder="1"/>
    <xf numFmtId="0" fontId="7" fillId="0" borderId="0" xfId="0" applyFont="1" applyBorder="1"/>
    <xf numFmtId="3" fontId="7" fillId="0" borderId="0" xfId="0" applyNumberFormat="1" applyFont="1" applyBorder="1"/>
    <xf numFmtId="164" fontId="7" fillId="0" borderId="0" xfId="2" applyNumberFormat="1" applyFont="1" applyBorder="1"/>
    <xf numFmtId="3" fontId="18" fillId="0" borderId="0" xfId="0" applyNumberFormat="1" applyFont="1" applyBorder="1"/>
    <xf numFmtId="164" fontId="18" fillId="0" borderId="0" xfId="0" applyNumberFormat="1" applyFont="1" applyBorder="1"/>
    <xf numFmtId="3" fontId="18" fillId="0" borderId="0" xfId="0" applyNumberFormat="1" applyFont="1" applyFill="1" applyBorder="1"/>
    <xf numFmtId="0" fontId="1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1" fontId="7" fillId="0" borderId="26" xfId="2" applyNumberFormat="1" applyFont="1" applyBorder="1"/>
    <xf numFmtId="1" fontId="7" fillId="0" borderId="27" xfId="2" applyNumberFormat="1" applyFont="1" applyBorder="1" applyAlignment="1">
      <alignment horizontal="center"/>
    </xf>
    <xf numFmtId="1" fontId="7" fillId="0" borderId="28" xfId="2" applyNumberFormat="1" applyFont="1" applyBorder="1"/>
    <xf numFmtId="1" fontId="7" fillId="0" borderId="12" xfId="2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9" fontId="9" fillId="0" borderId="3" xfId="2" applyFont="1" applyBorder="1"/>
    <xf numFmtId="0" fontId="9" fillId="0" borderId="13" xfId="0" applyFont="1" applyBorder="1" applyAlignment="1">
      <alignment horizontal="center"/>
    </xf>
    <xf numFmtId="164" fontId="9" fillId="0" borderId="14" xfId="2" applyNumberFormat="1" applyFont="1" applyBorder="1" applyAlignment="1">
      <alignment horizontal="center"/>
    </xf>
    <xf numFmtId="164" fontId="9" fillId="0" borderId="15" xfId="2" applyNumberFormat="1" applyFont="1" applyBorder="1" applyAlignment="1">
      <alignment horizontal="center"/>
    </xf>
    <xf numFmtId="164" fontId="9" fillId="0" borderId="16" xfId="2" applyNumberFormat="1" applyFont="1" applyBorder="1" applyAlignment="1">
      <alignment horizontal="center"/>
    </xf>
    <xf numFmtId="164" fontId="9" fillId="0" borderId="17" xfId="2" applyNumberFormat="1" applyFont="1" applyBorder="1" applyAlignment="1">
      <alignment horizontal="center"/>
    </xf>
    <xf numFmtId="164" fontId="9" fillId="0" borderId="0" xfId="2" applyNumberFormat="1" applyFont="1" applyAlignment="1">
      <alignment horizontal="center"/>
    </xf>
    <xf numFmtId="0" fontId="9" fillId="0" borderId="16" xfId="0" applyFont="1" applyBorder="1" applyAlignment="1">
      <alignment horizontal="center"/>
    </xf>
    <xf numFmtId="164" fontId="9" fillId="0" borderId="19" xfId="2" applyNumberFormat="1" applyFont="1" applyBorder="1" applyAlignment="1">
      <alignment horizontal="center"/>
    </xf>
    <xf numFmtId="164" fontId="9" fillId="0" borderId="20" xfId="2" applyNumberFormat="1" applyFont="1" applyBorder="1" applyAlignment="1">
      <alignment horizontal="center"/>
    </xf>
    <xf numFmtId="164" fontId="9" fillId="0" borderId="21" xfId="2" applyNumberFormat="1" applyFont="1" applyBorder="1" applyAlignment="1">
      <alignment horizontal="center"/>
    </xf>
    <xf numFmtId="164" fontId="9" fillId="0" borderId="29" xfId="2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164" fontId="19" fillId="0" borderId="31" xfId="0" applyNumberFormat="1" applyFont="1" applyBorder="1" applyAlignment="1">
      <alignment horizontal="center"/>
    </xf>
    <xf numFmtId="164" fontId="19" fillId="0" borderId="32" xfId="0" applyNumberFormat="1" applyFont="1" applyBorder="1" applyAlignment="1">
      <alignment horizontal="center"/>
    </xf>
    <xf numFmtId="164" fontId="19" fillId="0" borderId="33" xfId="0" applyNumberFormat="1" applyFont="1" applyBorder="1" applyAlignment="1">
      <alignment horizontal="center"/>
    </xf>
    <xf numFmtId="164" fontId="19" fillId="0" borderId="34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3" fontId="20" fillId="0" borderId="40" xfId="0" applyNumberFormat="1" applyFont="1" applyBorder="1"/>
    <xf numFmtId="164" fontId="20" fillId="0" borderId="41" xfId="0" applyNumberFormat="1" applyFont="1" applyBorder="1"/>
    <xf numFmtId="3" fontId="20" fillId="0" borderId="42" xfId="0" applyNumberFormat="1" applyFont="1" applyBorder="1"/>
    <xf numFmtId="164" fontId="20" fillId="0" borderId="30" xfId="0" applyNumberFormat="1" applyFont="1" applyBorder="1"/>
    <xf numFmtId="3" fontId="20" fillId="0" borderId="31" xfId="0" applyNumberFormat="1" applyFont="1" applyBorder="1"/>
    <xf numFmtId="164" fontId="20" fillId="0" borderId="33" xfId="0" applyNumberFormat="1" applyFont="1" applyBorder="1"/>
    <xf numFmtId="0" fontId="20" fillId="0" borderId="43" xfId="0" applyFont="1" applyBorder="1" applyAlignment="1">
      <alignment horizontal="center"/>
    </xf>
    <xf numFmtId="1" fontId="20" fillId="0" borderId="44" xfId="0" applyNumberFormat="1" applyFont="1" applyBorder="1" applyAlignment="1">
      <alignment horizontal="center"/>
    </xf>
    <xf numFmtId="1" fontId="20" fillId="0" borderId="45" xfId="0" applyNumberFormat="1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164" fontId="23" fillId="0" borderId="31" xfId="0" applyNumberFormat="1" applyFont="1" applyBorder="1" applyAlignment="1">
      <alignment horizontal="center"/>
    </xf>
    <xf numFmtId="164" fontId="23" fillId="0" borderId="32" xfId="0" applyNumberFormat="1" applyFont="1" applyBorder="1" applyAlignment="1">
      <alignment horizontal="center"/>
    </xf>
    <xf numFmtId="164" fontId="23" fillId="0" borderId="33" xfId="0" applyNumberFormat="1" applyFont="1" applyBorder="1" applyAlignment="1">
      <alignment horizontal="center"/>
    </xf>
    <xf numFmtId="164" fontId="23" fillId="0" borderId="34" xfId="0" applyNumberFormat="1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0" fillId="0" borderId="0" xfId="0" applyFont="1"/>
    <xf numFmtId="10" fontId="19" fillId="0" borderId="0" xfId="0" applyNumberFormat="1" applyFont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0" fontId="2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/>
    <xf numFmtId="0" fontId="13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4" fillId="0" borderId="5" xfId="0" applyFont="1" applyBorder="1"/>
    <xf numFmtId="0" fontId="14" fillId="0" borderId="6" xfId="0" applyFont="1" applyBorder="1"/>
    <xf numFmtId="0" fontId="9" fillId="0" borderId="0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1" fillId="0" borderId="37" xfId="0" applyFont="1" applyBorder="1"/>
    <xf numFmtId="0" fontId="13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3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739001696952829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96293440537571E-2"/>
          <c:y val="0.17669172932330826"/>
          <c:w val="0.88254556432373787"/>
          <c:h val="0.597744360902255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'Capitol Complex'!$A$57:$A$65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Complex'!$C$57:$C$65</c:f>
              <c:numCache>
                <c:formatCode>0.0%</c:formatCode>
                <c:ptCount val="9"/>
                <c:pt idx="0">
                  <c:v>3.2222222222222222E-2</c:v>
                </c:pt>
                <c:pt idx="1">
                  <c:v>0</c:v>
                </c:pt>
                <c:pt idx="2">
                  <c:v>0.22222222222222221</c:v>
                </c:pt>
                <c:pt idx="3">
                  <c:v>0.24444444444444444</c:v>
                </c:pt>
                <c:pt idx="4">
                  <c:v>0</c:v>
                </c:pt>
                <c:pt idx="5">
                  <c:v>0</c:v>
                </c:pt>
                <c:pt idx="6">
                  <c:v>1.1111111111111112E-2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1-4F1B-89B6-D26E24C7F25C}"/>
            </c:ext>
          </c:extLst>
        </c:ser>
        <c:ser>
          <c:idx val="0"/>
          <c:order val="1"/>
          <c:tx>
            <c:v>2020</c:v>
          </c:tx>
          <c:invertIfNegative val="0"/>
          <c:cat>
            <c:strRef>
              <c:f>'Capitol Complex'!$A$57:$A$65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Complex'!$E$57:$E$65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0.10091743119266056</c:v>
                </c:pt>
                <c:pt idx="3">
                  <c:v>0.33027522935779818</c:v>
                </c:pt>
                <c:pt idx="4">
                  <c:v>9.1743119266055051E-3</c:v>
                </c:pt>
                <c:pt idx="5">
                  <c:v>9.1743119266055051E-3</c:v>
                </c:pt>
                <c:pt idx="6">
                  <c:v>4.5871559633027525E-2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31-4F1B-89B6-D26E24C7F25C}"/>
            </c:ext>
          </c:extLst>
        </c:ser>
        <c:ser>
          <c:idx val="1"/>
          <c:order val="2"/>
          <c:tx>
            <c:strRef>
              <c:f>'Capitol Complex'!$F$54:$G$54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Complex'!$G$57:$G$65</c:f>
              <c:numCache>
                <c:formatCode>0.0%</c:formatCode>
                <c:ptCount val="9"/>
                <c:pt idx="0">
                  <c:v>3.972602739726027E-2</c:v>
                </c:pt>
                <c:pt idx="1">
                  <c:v>0</c:v>
                </c:pt>
                <c:pt idx="2">
                  <c:v>0</c:v>
                </c:pt>
                <c:pt idx="3">
                  <c:v>0.17808219178082191</c:v>
                </c:pt>
                <c:pt idx="4">
                  <c:v>0</c:v>
                </c:pt>
                <c:pt idx="5">
                  <c:v>0</c:v>
                </c:pt>
                <c:pt idx="6">
                  <c:v>0.15068493150684931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31-4F1B-89B6-D26E24C7F25C}"/>
            </c:ext>
          </c:extLst>
        </c:ser>
        <c:ser>
          <c:idx val="2"/>
          <c:order val="3"/>
          <c:tx>
            <c:v>2022</c:v>
          </c:tx>
          <c:invertIfNegative val="0"/>
          <c:val>
            <c:numRef>
              <c:f>'Capitol Complex'!$I$57:$I$65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8.1967213114754092E-2</c:v>
                </c:pt>
                <c:pt idx="4">
                  <c:v>3.2786885245901641E-2</c:v>
                </c:pt>
                <c:pt idx="5">
                  <c:v>0</c:v>
                </c:pt>
                <c:pt idx="6">
                  <c:v>0.13114754098360656</c:v>
                </c:pt>
                <c:pt idx="7">
                  <c:v>1.6393442622950821E-2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31-4F1B-89B6-D26E24C7F25C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'Capitol Complex'!$K$57:$K$65</c:f>
              <c:numCache>
                <c:formatCode>0.0%</c:formatCode>
                <c:ptCount val="9"/>
                <c:pt idx="0">
                  <c:v>2.0232558139534881E-2</c:v>
                </c:pt>
                <c:pt idx="1">
                  <c:v>0</c:v>
                </c:pt>
                <c:pt idx="2">
                  <c:v>0</c:v>
                </c:pt>
                <c:pt idx="3">
                  <c:v>3.4883720930232558E-2</c:v>
                </c:pt>
                <c:pt idx="4">
                  <c:v>2.3255813953488372E-2</c:v>
                </c:pt>
                <c:pt idx="5">
                  <c:v>0</c:v>
                </c:pt>
                <c:pt idx="6">
                  <c:v>0.51162790697674421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31-4F1B-89B6-D26E24C7F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842824"/>
        <c:axId val="407841648"/>
      </c:barChart>
      <c:catAx>
        <c:axId val="407842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784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841648"/>
        <c:scaling>
          <c:orientation val="minMax"/>
          <c:max val="0.350000000000000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7842824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10806202859922"/>
          <c:y val="0.91729307379178504"/>
          <c:w val="0.50064787789488174"/>
          <c:h val="8.27069262082150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241415597672241"/>
          <c:w val="0.86080740042532411"/>
          <c:h val="0.5818977764214381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'Capitol Complex'!$B$14:$B$18</c:f>
              <c:numCache>
                <c:formatCode>0.0%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F7-4B7C-A163-34EF11BBFFED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'Capitol Complex'!$C$14:$C$18</c:f>
              <c:numCache>
                <c:formatCode>0.0%</c:formatCode>
                <c:ptCount val="5"/>
                <c:pt idx="0">
                  <c:v>0.49</c:v>
                </c:pt>
                <c:pt idx="1">
                  <c:v>0.50460000000000005</c:v>
                </c:pt>
                <c:pt idx="2">
                  <c:v>0.63149999999999995</c:v>
                </c:pt>
                <c:pt idx="3">
                  <c:v>0.73770000000000002</c:v>
                </c:pt>
                <c:pt idx="4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F7-4B7C-A163-34EF11BBFFE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'Capitol Complex'!$I$14:$I$18</c:f>
              <c:numCache>
                <c:formatCode>0.0%</c:formatCode>
                <c:ptCount val="5"/>
                <c:pt idx="0">
                  <c:v>0.73650000000000004</c:v>
                </c:pt>
                <c:pt idx="1">
                  <c:v>0.73740000000000006</c:v>
                </c:pt>
                <c:pt idx="2">
                  <c:v>0.48699999999999999</c:v>
                </c:pt>
                <c:pt idx="3">
                  <c:v>0.50949999999999995</c:v>
                </c:pt>
                <c:pt idx="4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F7-4B7C-A163-34EF11BBF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841256"/>
        <c:axId val="407844392"/>
      </c:lineChart>
      <c:catAx>
        <c:axId val="407841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7844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84439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784125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285733514079971"/>
          <c:y val="0.90517432102103124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135586823894702E-2"/>
          <c:y val="0.20833418104728615"/>
          <c:w val="0.86080740042532411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'Capitol Complex'!$E$14:$E$18</c:f>
              <c:numCache>
                <c:formatCode>0.0%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4D-42B8-B38F-EB672B82C32C}"/>
            </c:ext>
          </c:extLst>
        </c:ser>
        <c:ser>
          <c:idx val="1"/>
          <c:order val="1"/>
          <c:tx>
            <c:v>Agency Actual</c:v>
          </c:tx>
          <c:spPr>
            <a:ln>
              <a:solidFill>
                <a:srgbClr val="002060"/>
              </a:solidFill>
            </a:ln>
          </c:spPr>
          <c:marker>
            <c:symbol val="diamond"/>
            <c:size val="5"/>
            <c:spPr>
              <a:solidFill>
                <a:srgbClr val="002060"/>
              </a:solidFill>
            </c:spPr>
          </c:marker>
          <c:cat>
            <c:numRef>
              <c:f>'Capitol Complex'!$A$14:$A$18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'Capitol Complex'!$C$14:$C$18</c:f>
              <c:numCache>
                <c:formatCode>0.0%</c:formatCode>
                <c:ptCount val="5"/>
                <c:pt idx="0">
                  <c:v>0.49</c:v>
                </c:pt>
                <c:pt idx="1">
                  <c:v>0.50460000000000005</c:v>
                </c:pt>
                <c:pt idx="2">
                  <c:v>0.63149999999999995</c:v>
                </c:pt>
                <c:pt idx="3">
                  <c:v>0.73770000000000002</c:v>
                </c:pt>
                <c:pt idx="4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4D-42B8-B38F-EB672B82C32C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'Capitol Complex'!$J$14:$J$18</c:f>
              <c:numCache>
                <c:formatCode>0.0%</c:formatCode>
                <c:ptCount val="5"/>
                <c:pt idx="0">
                  <c:v>0.69230000000000003</c:v>
                </c:pt>
                <c:pt idx="1">
                  <c:v>0.70799999999999996</c:v>
                </c:pt>
                <c:pt idx="2">
                  <c:v>0.46700000000000003</c:v>
                </c:pt>
                <c:pt idx="3">
                  <c:v>0.51470000000000005</c:v>
                </c:pt>
                <c:pt idx="4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4D-42B8-B38F-EB672B82C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843216"/>
        <c:axId val="407844784"/>
      </c:lineChart>
      <c:catAx>
        <c:axId val="40784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784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84478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784321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833683289588807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19050</xdr:rowOff>
    </xdr:from>
    <xdr:to>
      <xdr:col>8</xdr:col>
      <xdr:colOff>266700</xdr:colOff>
      <xdr:row>83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18</xdr:row>
      <xdr:rowOff>114300</xdr:rowOff>
    </xdr:from>
    <xdr:to>
      <xdr:col>6</xdr:col>
      <xdr:colOff>514350</xdr:colOff>
      <xdr:row>32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34</xdr:row>
      <xdr:rowOff>9525</xdr:rowOff>
    </xdr:from>
    <xdr:to>
      <xdr:col>6</xdr:col>
      <xdr:colOff>504825</xdr:colOff>
      <xdr:row>49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99</xdr:row>
      <xdr:rowOff>114300</xdr:rowOff>
    </xdr:from>
    <xdr:to>
      <xdr:col>0</xdr:col>
      <xdr:colOff>771525</xdr:colOff>
      <xdr:row>100</xdr:row>
      <xdr:rowOff>114300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95325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516255</xdr:colOff>
      <xdr:row>18</xdr:row>
      <xdr:rowOff>120016</xdr:rowOff>
    </xdr:from>
    <xdr:to>
      <xdr:col>9</xdr:col>
      <xdr:colOff>348615</xdr:colOff>
      <xdr:row>21</xdr:row>
      <xdr:rowOff>129541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5964555" y="3762376"/>
          <a:ext cx="1516380" cy="596265"/>
        </a:xfrm>
        <a:prstGeom prst="borderCallout1">
          <a:avLst>
            <a:gd name="adj1" fmla="val 12194"/>
            <a:gd name="adj2" fmla="val -8931"/>
            <a:gd name="adj3" fmla="val 22669"/>
            <a:gd name="adj4" fmla="val -18365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329565</xdr:colOff>
      <xdr:row>34</xdr:row>
      <xdr:rowOff>108585</xdr:rowOff>
    </xdr:from>
    <xdr:to>
      <xdr:col>9</xdr:col>
      <xdr:colOff>230505</xdr:colOff>
      <xdr:row>36</xdr:row>
      <xdr:rowOff>118110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5777865" y="6722745"/>
          <a:ext cx="1333500" cy="375285"/>
        </a:xfrm>
        <a:prstGeom prst="borderCallout1">
          <a:avLst>
            <a:gd name="adj1" fmla="val 18519"/>
            <a:gd name="adj2" fmla="val -8694"/>
            <a:gd name="adj3" fmla="val 43617"/>
            <a:gd name="adj4" fmla="val -12485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86</xdr:row>
      <xdr:rowOff>0</xdr:rowOff>
    </xdr:from>
    <xdr:to>
      <xdr:col>4</xdr:col>
      <xdr:colOff>523875</xdr:colOff>
      <xdr:row>87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648075" y="13573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219075</xdr:colOff>
      <xdr:row>82</xdr:row>
      <xdr:rowOff>19050</xdr:rowOff>
    </xdr:from>
    <xdr:ext cx="1445763" cy="15987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19075" y="13039725"/>
          <a:ext cx="1445763" cy="159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86</xdr:row>
      <xdr:rowOff>0</xdr:rowOff>
    </xdr:from>
    <xdr:to>
      <xdr:col>4</xdr:col>
      <xdr:colOff>523875</xdr:colOff>
      <xdr:row>87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648075" y="13573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114300</xdr:rowOff>
    </xdr:from>
    <xdr:to>
      <xdr:col>0</xdr:col>
      <xdr:colOff>771525</xdr:colOff>
      <xdr:row>100</xdr:row>
      <xdr:rowOff>114300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95325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114300</xdr:rowOff>
    </xdr:from>
    <xdr:to>
      <xdr:col>0</xdr:col>
      <xdr:colOff>771525</xdr:colOff>
      <xdr:row>100</xdr:row>
      <xdr:rowOff>114300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95325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114300</xdr:rowOff>
    </xdr:from>
    <xdr:to>
      <xdr:col>0</xdr:col>
      <xdr:colOff>771525</xdr:colOff>
      <xdr:row>100</xdr:row>
      <xdr:rowOff>114300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95325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100</xdr:row>
      <xdr:rowOff>0</xdr:rowOff>
    </xdr:to>
    <xdr:sp macro="" textlink="">
      <xdr:nvSpPr>
        <xdr:cNvPr id="14" name="Text Box 1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100</xdr:row>
      <xdr:rowOff>0</xdr:rowOff>
    </xdr:to>
    <xdr:sp macro="" textlink="">
      <xdr:nvSpPr>
        <xdr:cNvPr id="15" name="Text Box 1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100</xdr:row>
      <xdr:rowOff>0</xdr:rowOff>
    </xdr:to>
    <xdr:sp macro="" textlink="">
      <xdr:nvSpPr>
        <xdr:cNvPr id="16" name="Text Box 1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114300</xdr:rowOff>
    </xdr:from>
    <xdr:to>
      <xdr:col>0</xdr:col>
      <xdr:colOff>771525</xdr:colOff>
      <xdr:row>100</xdr:row>
      <xdr:rowOff>114300</xdr:rowOff>
    </xdr:to>
    <xdr:sp macro="" textlink="">
      <xdr:nvSpPr>
        <xdr:cNvPr id="17" name="Text Box 1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95325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100</xdr:row>
      <xdr:rowOff>0</xdr:rowOff>
    </xdr:to>
    <xdr:sp macro="" textlink="">
      <xdr:nvSpPr>
        <xdr:cNvPr id="18" name="Text Box 2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114300</xdr:rowOff>
    </xdr:from>
    <xdr:to>
      <xdr:col>0</xdr:col>
      <xdr:colOff>771525</xdr:colOff>
      <xdr:row>100</xdr:row>
      <xdr:rowOff>114300</xdr:rowOff>
    </xdr:to>
    <xdr:sp macro="" textlink="">
      <xdr:nvSpPr>
        <xdr:cNvPr id="19" name="Text Box 2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95325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100</xdr:row>
      <xdr:rowOff>0</xdr:rowOff>
    </xdr:to>
    <xdr:sp macro="" textlink="">
      <xdr:nvSpPr>
        <xdr:cNvPr id="20" name="Text Box 2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100</xdr:row>
      <xdr:rowOff>0</xdr:rowOff>
    </xdr:to>
    <xdr:sp macro="" textlink="">
      <xdr:nvSpPr>
        <xdr:cNvPr id="21" name="Text Box 2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100</xdr:row>
      <xdr:rowOff>0</xdr:rowOff>
    </xdr:to>
    <xdr:sp macro="" textlink="">
      <xdr:nvSpPr>
        <xdr:cNvPr id="22" name="Text Box 2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100</xdr:row>
      <xdr:rowOff>0</xdr:rowOff>
    </xdr:to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100</xdr:row>
      <xdr:rowOff>0</xdr:rowOff>
    </xdr:to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100</xdr:row>
      <xdr:rowOff>0</xdr:rowOff>
    </xdr:to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100</xdr:row>
      <xdr:rowOff>0</xdr:rowOff>
    </xdr:to>
    <xdr:sp macro="" textlink="">
      <xdr:nvSpPr>
        <xdr:cNvPr id="26" name="Text Box 2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99</xdr:row>
      <xdr:rowOff>0</xdr:rowOff>
    </xdr:from>
    <xdr:to>
      <xdr:col>4</xdr:col>
      <xdr:colOff>523875</xdr:colOff>
      <xdr:row>100</xdr:row>
      <xdr:rowOff>0</xdr:rowOff>
    </xdr:to>
    <xdr:sp macro="" textlink="">
      <xdr:nvSpPr>
        <xdr:cNvPr id="27" name="Text Box 2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64807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99</xdr:row>
      <xdr:rowOff>0</xdr:rowOff>
    </xdr:from>
    <xdr:to>
      <xdr:col>4</xdr:col>
      <xdr:colOff>523875</xdr:colOff>
      <xdr:row>100</xdr:row>
      <xdr:rowOff>0</xdr:rowOff>
    </xdr:to>
    <xdr:sp macro="" textlink="">
      <xdr:nvSpPr>
        <xdr:cNvPr id="28" name="Text Box 3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64807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0.93824</cdr:x>
      <cdr:y>0.5308</cdr:y>
    </cdr:from>
    <cdr:to>
      <cdr:x>0.983</cdr:x>
      <cdr:y>0.7529</cdr:y>
    </cdr:to>
    <cdr:sp macro="" textlink="">
      <cdr:nvSpPr>
        <cdr:cNvPr id="11223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0356" y="1346976"/>
          <a:ext cx="261766" cy="561799"/>
        </a:xfrm>
        <a:prstGeom xmlns:a="http://schemas.openxmlformats.org/drawingml/2006/main" prst="upArrow">
          <a:avLst>
            <a:gd name="adj1" fmla="val 50000"/>
            <a:gd name="adj2" fmla="val 5365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0.95429</cdr:x>
      <cdr:y>0.21311</cdr:y>
    </cdr:from>
    <cdr:to>
      <cdr:x>0.99086</cdr:x>
      <cdr:y>0.39855</cdr:y>
    </cdr:to>
    <cdr:sp macro="" textlink="">
      <cdr:nvSpPr>
        <cdr:cNvPr id="112332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5194" y="476146"/>
          <a:ext cx="190531" cy="411540"/>
        </a:xfrm>
        <a:prstGeom xmlns:a="http://schemas.openxmlformats.org/drawingml/2006/main" prst="downArrow">
          <a:avLst>
            <a:gd name="adj1" fmla="val 50000"/>
            <a:gd name="adj2" fmla="val 5399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0.33897</cdr:y>
    </cdr:from>
    <cdr:to>
      <cdr:x>0.99061</cdr:x>
      <cdr:y>0.51965</cdr:y>
    </cdr:to>
    <cdr:sp macro="" textlink="">
      <cdr:nvSpPr>
        <cdr:cNvPr id="1124353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81291"/>
          <a:ext cx="228893" cy="414752"/>
        </a:xfrm>
        <a:prstGeom xmlns:a="http://schemas.openxmlformats.org/drawingml/2006/main" prst="downArrow">
          <a:avLst>
            <a:gd name="adj1" fmla="val 50000"/>
            <a:gd name="adj2" fmla="val 453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6"/>
  <sheetViews>
    <sheetView tabSelected="1" topLeftCell="A103" workbookViewId="0">
      <selection activeCell="C104" sqref="C104"/>
    </sheetView>
  </sheetViews>
  <sheetFormatPr defaultRowHeight="14.4" x14ac:dyDescent="0.3"/>
  <cols>
    <col min="1" max="1" width="16.88671875" customWidth="1"/>
    <col min="2" max="2" width="9.88671875" bestFit="1" customWidth="1"/>
    <col min="3" max="3" width="9" customWidth="1"/>
    <col min="4" max="4" width="13.21875" customWidth="1"/>
    <col min="5" max="5" width="12" customWidth="1"/>
    <col min="6" max="6" width="9.88671875" bestFit="1" customWidth="1"/>
    <col min="7" max="7" width="8.5546875" bestFit="1" customWidth="1"/>
    <col min="8" max="8" width="9.88671875" bestFit="1" customWidth="1"/>
    <col min="9" max="9" width="11" customWidth="1"/>
    <col min="10" max="10" width="8.77734375" customWidth="1"/>
  </cols>
  <sheetData>
    <row r="1" spans="1:13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22.8" x14ac:dyDescent="0.4">
      <c r="A2" s="90" t="s">
        <v>34</v>
      </c>
      <c r="B2" s="90"/>
      <c r="C2" s="90"/>
      <c r="D2" s="90"/>
      <c r="E2" s="90"/>
      <c r="F2" s="90"/>
      <c r="G2" s="90"/>
      <c r="H2" s="91"/>
      <c r="I2" s="91"/>
      <c r="J2" s="3"/>
      <c r="K2" s="2"/>
      <c r="L2" s="2"/>
      <c r="M2" s="2"/>
    </row>
    <row r="3" spans="1:13" ht="22.8" x14ac:dyDescent="0.4">
      <c r="A3" s="92" t="s">
        <v>33</v>
      </c>
      <c r="B3" s="92"/>
      <c r="C3" s="92"/>
      <c r="D3" s="92"/>
      <c r="E3" s="92"/>
      <c r="F3" s="92"/>
      <c r="G3" s="92"/>
      <c r="H3" s="91"/>
      <c r="I3" s="91"/>
      <c r="J3" s="3"/>
      <c r="K3" s="2"/>
      <c r="L3" s="2"/>
      <c r="M3" s="2"/>
    </row>
    <row r="4" spans="1:13" x14ac:dyDescent="0.3">
      <c r="A4" s="1"/>
      <c r="B4" s="1"/>
      <c r="C4" s="1"/>
      <c r="D4" s="1"/>
      <c r="E4" s="1"/>
      <c r="F4" s="4"/>
      <c r="G4" s="1"/>
      <c r="H4" s="1"/>
      <c r="I4" s="1"/>
      <c r="J4" s="2"/>
      <c r="K4" s="2"/>
      <c r="L4" s="2"/>
      <c r="M4" s="2"/>
    </row>
    <row r="5" spans="1:13" ht="15" thickBot="1" x14ac:dyDescent="0.35">
      <c r="A5" s="1"/>
      <c r="B5" s="1"/>
      <c r="C5" s="1"/>
      <c r="D5" s="1"/>
      <c r="E5" s="1"/>
      <c r="F5" s="4"/>
      <c r="G5" s="1"/>
      <c r="H5" s="1"/>
      <c r="I5" s="1"/>
      <c r="J5" s="2"/>
      <c r="K5" s="2"/>
      <c r="L5" s="2"/>
      <c r="M5" s="2"/>
    </row>
    <row r="6" spans="1:13" ht="15" thickBot="1" x14ac:dyDescent="0.35">
      <c r="A6" s="5" t="s">
        <v>0</v>
      </c>
      <c r="B6" s="48">
        <v>2019</v>
      </c>
      <c r="C6" s="48">
        <v>2020</v>
      </c>
      <c r="D6" s="48">
        <v>2021</v>
      </c>
      <c r="E6" s="48">
        <v>2022</v>
      </c>
      <c r="F6" s="5">
        <v>2023</v>
      </c>
      <c r="G6" s="7"/>
      <c r="H6" s="7"/>
      <c r="I6" s="7"/>
      <c r="J6" s="7"/>
      <c r="K6" s="7"/>
      <c r="L6" s="7"/>
      <c r="M6" s="7"/>
    </row>
    <row r="7" spans="1:13" x14ac:dyDescent="0.3">
      <c r="A7" s="8" t="s">
        <v>1</v>
      </c>
      <c r="B7" s="49">
        <v>0.72219999999999995</v>
      </c>
      <c r="C7" s="49">
        <v>0.94740000000000002</v>
      </c>
      <c r="D7" s="49">
        <v>1</v>
      </c>
      <c r="E7" s="49">
        <v>0.86</v>
      </c>
      <c r="F7" s="9">
        <v>0.77</v>
      </c>
      <c r="G7" s="7"/>
      <c r="H7" s="7"/>
      <c r="I7" s="7"/>
      <c r="J7" s="7"/>
      <c r="K7" s="7"/>
      <c r="L7" s="7"/>
      <c r="M7" s="7"/>
    </row>
    <row r="8" spans="1:13" x14ac:dyDescent="0.3">
      <c r="A8" s="1"/>
      <c r="B8" s="1"/>
      <c r="C8" s="1"/>
      <c r="D8" s="10"/>
      <c r="E8" s="1"/>
      <c r="F8" s="1"/>
      <c r="G8" s="1"/>
      <c r="H8" s="1"/>
      <c r="I8" s="1"/>
      <c r="J8" s="2"/>
      <c r="K8" s="2"/>
      <c r="L8" s="2"/>
      <c r="M8" s="2"/>
    </row>
    <row r="9" spans="1:13" x14ac:dyDescent="0.3">
      <c r="A9" s="1"/>
      <c r="B9" s="1"/>
      <c r="C9" s="1"/>
      <c r="D9" s="1"/>
      <c r="E9" s="1"/>
      <c r="F9" s="1"/>
      <c r="G9" s="1"/>
      <c r="H9" s="1"/>
      <c r="I9" s="1"/>
      <c r="J9" s="2"/>
      <c r="K9" s="2"/>
      <c r="L9" s="2"/>
      <c r="M9" s="2"/>
    </row>
    <row r="10" spans="1:13" ht="17.399999999999999" x14ac:dyDescent="0.3">
      <c r="A10" s="93" t="s">
        <v>2</v>
      </c>
      <c r="B10" s="93"/>
      <c r="C10" s="93"/>
      <c r="D10" s="93"/>
      <c r="E10" s="93"/>
      <c r="F10" s="93"/>
      <c r="G10" s="93"/>
      <c r="H10" s="94"/>
      <c r="I10" s="94"/>
      <c r="J10" s="2"/>
      <c r="K10" s="2"/>
      <c r="L10" s="2"/>
      <c r="M10" s="2"/>
    </row>
    <row r="11" spans="1:13" ht="18" thickBot="1" x14ac:dyDescent="0.35">
      <c r="A11" s="95"/>
      <c r="B11" s="95"/>
      <c r="C11" s="95"/>
      <c r="D11" s="95"/>
      <c r="E11" s="95"/>
      <c r="F11" s="95"/>
      <c r="G11" s="95"/>
      <c r="H11" s="11"/>
      <c r="I11" s="1"/>
      <c r="J11" s="2"/>
      <c r="K11" s="2"/>
      <c r="L11" s="2"/>
      <c r="M11" s="2"/>
    </row>
    <row r="12" spans="1:13" ht="15" thickBot="1" x14ac:dyDescent="0.35">
      <c r="A12" s="6"/>
      <c r="B12" s="96" t="s">
        <v>3</v>
      </c>
      <c r="C12" s="97"/>
      <c r="D12" s="98"/>
      <c r="E12" s="96" t="s">
        <v>4</v>
      </c>
      <c r="F12" s="99"/>
      <c r="G12" s="100"/>
      <c r="H12" s="12" t="s">
        <v>5</v>
      </c>
      <c r="I12" s="101" t="s">
        <v>6</v>
      </c>
      <c r="J12" s="91"/>
      <c r="K12" s="7"/>
      <c r="L12" s="7"/>
      <c r="M12" s="7"/>
    </row>
    <row r="13" spans="1:13" ht="15" thickBot="1" x14ac:dyDescent="0.35">
      <c r="A13" s="13"/>
      <c r="B13" s="14" t="s">
        <v>7</v>
      </c>
      <c r="C13" s="15" t="s">
        <v>8</v>
      </c>
      <c r="D13" s="16" t="s">
        <v>9</v>
      </c>
      <c r="E13" s="17" t="s">
        <v>7</v>
      </c>
      <c r="F13" s="15" t="s">
        <v>8</v>
      </c>
      <c r="G13" s="16" t="s">
        <v>9</v>
      </c>
      <c r="H13" s="18" t="s">
        <v>10</v>
      </c>
      <c r="I13" s="6" t="s">
        <v>11</v>
      </c>
      <c r="J13" s="6" t="s">
        <v>12</v>
      </c>
      <c r="K13" s="7"/>
      <c r="L13" s="7"/>
      <c r="M13" s="7"/>
    </row>
    <row r="14" spans="1:13" x14ac:dyDescent="0.3">
      <c r="A14" s="50">
        <v>2019</v>
      </c>
      <c r="B14" s="51">
        <v>0.6</v>
      </c>
      <c r="C14" s="52">
        <v>0.49</v>
      </c>
      <c r="D14" s="53"/>
      <c r="E14" s="54">
        <v>0.6</v>
      </c>
      <c r="F14" s="52">
        <v>0.4294</v>
      </c>
      <c r="G14" s="53"/>
      <c r="H14" s="20" t="s">
        <v>32</v>
      </c>
      <c r="I14" s="55">
        <v>0.73650000000000004</v>
      </c>
      <c r="J14" s="55">
        <v>0.69230000000000003</v>
      </c>
      <c r="K14" s="19"/>
      <c r="L14" s="19"/>
      <c r="M14" s="19"/>
    </row>
    <row r="15" spans="1:13" ht="15" thickBot="1" x14ac:dyDescent="0.35">
      <c r="A15" s="56">
        <v>2020</v>
      </c>
      <c r="B15" s="57">
        <v>0.6</v>
      </c>
      <c r="C15" s="58">
        <v>0.50460000000000005</v>
      </c>
      <c r="D15" s="59">
        <f>(C15-C14)/C14</f>
        <v>2.9795918367347057E-2</v>
      </c>
      <c r="E15" s="60">
        <v>0.6</v>
      </c>
      <c r="F15" s="58">
        <v>0.4839</v>
      </c>
      <c r="G15" s="59">
        <f>(F15-F14)/F14</f>
        <v>0.12692128551467161</v>
      </c>
      <c r="H15" s="20" t="s">
        <v>32</v>
      </c>
      <c r="I15" s="55">
        <v>0.73740000000000006</v>
      </c>
      <c r="J15" s="55">
        <v>0.70799999999999996</v>
      </c>
      <c r="K15" s="2"/>
      <c r="L15" s="2"/>
      <c r="M15" s="2"/>
    </row>
    <row r="16" spans="1:13" ht="15" customHeight="1" thickBot="1" x14ac:dyDescent="0.35">
      <c r="A16" s="56">
        <v>2021</v>
      </c>
      <c r="B16" s="57">
        <v>0.6</v>
      </c>
      <c r="C16" s="58">
        <v>0.63149999999999995</v>
      </c>
      <c r="D16" s="59">
        <f>(C16-C15)/C15</f>
        <v>0.25148632580261571</v>
      </c>
      <c r="E16" s="60">
        <v>0.6</v>
      </c>
      <c r="F16" s="58">
        <v>0.52470000000000006</v>
      </c>
      <c r="G16" s="59">
        <f>(F16-F15)/F15</f>
        <v>8.4314941103533908E-2</v>
      </c>
      <c r="H16" s="20" t="s">
        <v>32</v>
      </c>
      <c r="I16" s="55">
        <v>0.48699999999999999</v>
      </c>
      <c r="J16" s="55">
        <v>0.46700000000000003</v>
      </c>
      <c r="K16" s="2"/>
      <c r="L16" s="2"/>
      <c r="M16" s="2"/>
    </row>
    <row r="17" spans="1:13" s="85" customFormat="1" ht="15" customHeight="1" thickBot="1" x14ac:dyDescent="0.35">
      <c r="A17" s="78">
        <v>2022</v>
      </c>
      <c r="B17" s="79">
        <v>0.6</v>
      </c>
      <c r="C17" s="80">
        <v>0.73770000000000002</v>
      </c>
      <c r="D17" s="81">
        <f t="shared" ref="D17" si="0">(C17-C16)/C16</f>
        <v>0.16817102137767234</v>
      </c>
      <c r="E17" s="82">
        <v>0.6</v>
      </c>
      <c r="F17" s="80">
        <v>0.57950000000000002</v>
      </c>
      <c r="G17" s="81">
        <f t="shared" ref="G17" si="1">(F17-F16)/F16</f>
        <v>0.10444063274251945</v>
      </c>
      <c r="H17" s="83" t="s">
        <v>36</v>
      </c>
      <c r="I17" s="84">
        <v>0.50949999999999995</v>
      </c>
      <c r="J17" s="84">
        <v>0.51470000000000005</v>
      </c>
      <c r="K17" s="2"/>
      <c r="L17" s="2"/>
      <c r="M17" s="2"/>
    </row>
    <row r="18" spans="1:13" ht="15" thickBot="1" x14ac:dyDescent="0.35">
      <c r="A18" s="61">
        <v>2023</v>
      </c>
      <c r="B18" s="62">
        <v>0.6</v>
      </c>
      <c r="C18" s="63">
        <v>0.41</v>
      </c>
      <c r="D18" s="64">
        <f t="shared" ref="D18" si="2">(C18-C17)/C17</f>
        <v>-0.44421851701233567</v>
      </c>
      <c r="E18" s="65">
        <v>0.6</v>
      </c>
      <c r="F18" s="63">
        <v>0.39050000000000001</v>
      </c>
      <c r="G18" s="64">
        <f t="shared" ref="G18" si="3">(F18-F17)/F17</f>
        <v>-0.32614322691975839</v>
      </c>
      <c r="H18" s="66" t="s">
        <v>32</v>
      </c>
      <c r="I18" s="86">
        <v>0.4698</v>
      </c>
      <c r="J18" s="86">
        <v>0.45379999999999998</v>
      </c>
      <c r="K18" s="2"/>
      <c r="L18" s="2"/>
      <c r="M18" s="2"/>
    </row>
    <row r="19" spans="1:13" ht="17.399999999999999" x14ac:dyDescent="0.3">
      <c r="A19" s="22"/>
      <c r="B19" s="1"/>
      <c r="C19" s="1"/>
      <c r="D19" s="1"/>
      <c r="E19" s="1"/>
      <c r="F19" s="1"/>
      <c r="G19" s="1"/>
      <c r="H19" s="1"/>
      <c r="I19" s="21"/>
      <c r="J19" s="2"/>
      <c r="K19" s="2"/>
      <c r="L19" s="2"/>
      <c r="M19" s="2"/>
    </row>
    <row r="20" spans="1:13" x14ac:dyDescent="0.3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2"/>
      <c r="M20" s="2"/>
    </row>
    <row r="21" spans="1:13" x14ac:dyDescent="0.3">
      <c r="A21" s="1"/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  <c r="M21" s="2"/>
    </row>
    <row r="22" spans="1:13" x14ac:dyDescent="0.3">
      <c r="A22" s="1"/>
      <c r="B22" s="1"/>
      <c r="C22" s="1"/>
      <c r="D22" s="1"/>
      <c r="E22" s="1"/>
      <c r="F22" s="1"/>
      <c r="G22" s="1"/>
      <c r="H22" s="1"/>
      <c r="I22" s="1"/>
      <c r="J22" s="2"/>
      <c r="K22" s="2"/>
      <c r="L22" s="2"/>
      <c r="M22" s="2"/>
    </row>
    <row r="23" spans="1:13" x14ac:dyDescent="0.3">
      <c r="A23" s="1"/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  <c r="M23" s="2"/>
    </row>
    <row r="24" spans="1:13" x14ac:dyDescent="0.3">
      <c r="A24" s="1"/>
      <c r="B24" s="1"/>
      <c r="C24" s="1"/>
      <c r="D24" s="1"/>
      <c r="E24" s="1"/>
      <c r="F24" s="1"/>
      <c r="G24" s="1"/>
      <c r="H24" s="1"/>
      <c r="I24" s="1"/>
      <c r="J24" s="2"/>
      <c r="K24" s="2"/>
      <c r="L24" s="2"/>
      <c r="M24" s="2"/>
    </row>
    <row r="25" spans="1:13" x14ac:dyDescent="0.3">
      <c r="A25" s="1"/>
      <c r="B25" s="1"/>
      <c r="C25" s="1"/>
      <c r="D25" s="1"/>
      <c r="E25" s="1"/>
      <c r="F25" s="1"/>
      <c r="G25" s="1"/>
      <c r="H25" s="1"/>
      <c r="I25" s="1"/>
      <c r="J25" s="2"/>
      <c r="K25" s="2"/>
      <c r="L25" s="2"/>
      <c r="M25" s="2"/>
    </row>
    <row r="26" spans="1:13" x14ac:dyDescent="0.3">
      <c r="A26" s="1"/>
      <c r="B26" s="1"/>
      <c r="C26" s="1"/>
      <c r="D26" s="1"/>
      <c r="E26" s="1"/>
      <c r="F26" s="1"/>
      <c r="G26" s="1"/>
      <c r="H26" s="1"/>
      <c r="I26" s="1"/>
      <c r="J26" s="2"/>
      <c r="K26" s="2"/>
      <c r="L26" s="2"/>
      <c r="M26" s="2"/>
    </row>
    <row r="27" spans="1:13" x14ac:dyDescent="0.3">
      <c r="A27" s="1"/>
      <c r="B27" s="1"/>
      <c r="C27" s="1"/>
      <c r="D27" s="1"/>
      <c r="E27" s="1"/>
      <c r="F27" s="1"/>
      <c r="G27" s="1"/>
      <c r="H27" s="1"/>
      <c r="I27" s="1"/>
      <c r="J27" s="2"/>
      <c r="K27" s="2"/>
      <c r="L27" s="23"/>
      <c r="M27" s="23"/>
    </row>
    <row r="28" spans="1:13" x14ac:dyDescent="0.3">
      <c r="A28" s="1"/>
      <c r="B28" s="1"/>
      <c r="C28" s="1"/>
      <c r="D28" s="1"/>
      <c r="E28" s="1"/>
      <c r="F28" s="1"/>
      <c r="G28" s="1"/>
      <c r="H28" s="1"/>
      <c r="I28" s="1"/>
      <c r="J28" s="2"/>
      <c r="K28" s="2"/>
      <c r="L28" s="2"/>
      <c r="M28" s="2"/>
    </row>
    <row r="29" spans="1:13" x14ac:dyDescent="0.3">
      <c r="A29" s="1"/>
      <c r="B29" s="1"/>
      <c r="C29" s="1"/>
      <c r="D29" s="1"/>
      <c r="E29" s="1"/>
      <c r="F29" s="1"/>
      <c r="G29" s="1"/>
      <c r="H29" s="1"/>
      <c r="I29" s="1"/>
      <c r="J29" s="2"/>
      <c r="K29" s="2"/>
      <c r="L29" s="2"/>
      <c r="M29" s="2"/>
    </row>
    <row r="30" spans="1:13" x14ac:dyDescent="0.3">
      <c r="A30" s="1"/>
      <c r="B30" s="1"/>
      <c r="C30" s="1"/>
      <c r="D30" s="1"/>
      <c r="E30" s="1"/>
      <c r="F30" s="1"/>
      <c r="G30" s="1"/>
      <c r="H30" s="1"/>
      <c r="I30" s="1"/>
      <c r="J30" s="2"/>
      <c r="K30" s="2"/>
      <c r="L30" s="2"/>
      <c r="M30" s="2"/>
    </row>
    <row r="31" spans="1:13" x14ac:dyDescent="0.3">
      <c r="A31" s="1"/>
      <c r="B31" s="1"/>
      <c r="C31" s="1"/>
      <c r="D31" s="1"/>
      <c r="E31" s="1"/>
      <c r="F31" s="1"/>
      <c r="G31" s="1"/>
      <c r="H31" s="1"/>
      <c r="I31" s="1"/>
      <c r="J31" s="2"/>
      <c r="K31" s="2"/>
      <c r="L31" s="2"/>
      <c r="M31" s="2"/>
    </row>
    <row r="32" spans="1:13" x14ac:dyDescent="0.3">
      <c r="A32" s="1"/>
      <c r="B32" s="1"/>
      <c r="C32" s="1"/>
      <c r="D32" s="1"/>
      <c r="E32" s="1"/>
      <c r="F32" s="1"/>
      <c r="G32" s="1"/>
      <c r="H32" s="1"/>
      <c r="I32" s="1"/>
      <c r="J32" s="2"/>
      <c r="K32" s="2"/>
      <c r="L32" s="2"/>
      <c r="M32" s="2"/>
    </row>
    <row r="33" spans="1:13" x14ac:dyDescent="0.3">
      <c r="A33" s="1"/>
      <c r="B33" s="1"/>
      <c r="C33" s="1"/>
      <c r="D33" s="1"/>
      <c r="E33" s="1"/>
      <c r="F33" s="1"/>
      <c r="G33" s="1"/>
      <c r="H33" s="1"/>
      <c r="I33" s="1"/>
      <c r="J33" s="2"/>
      <c r="K33" s="2"/>
      <c r="L33" s="2"/>
      <c r="M33" s="2"/>
    </row>
    <row r="34" spans="1:13" x14ac:dyDescent="0.3">
      <c r="A34" s="1"/>
      <c r="B34" s="1"/>
      <c r="C34" s="1"/>
      <c r="D34" s="1"/>
      <c r="E34" s="1"/>
      <c r="F34" s="1"/>
      <c r="G34" s="1"/>
      <c r="H34" s="1"/>
      <c r="I34" s="1"/>
      <c r="J34" s="2"/>
      <c r="K34" s="2"/>
      <c r="L34" s="2"/>
      <c r="M34" s="2"/>
    </row>
    <row r="35" spans="1:13" x14ac:dyDescent="0.3">
      <c r="A35" s="1"/>
      <c r="B35" s="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</row>
    <row r="36" spans="1:13" x14ac:dyDescent="0.3">
      <c r="A36" s="1"/>
      <c r="B36" s="1"/>
      <c r="C36" s="1"/>
      <c r="D36" s="1"/>
      <c r="E36" s="1"/>
      <c r="F36" s="1"/>
      <c r="G36" s="1"/>
      <c r="H36" s="1"/>
      <c r="I36" s="1"/>
      <c r="J36" s="2"/>
      <c r="K36" s="2"/>
      <c r="L36" s="2"/>
      <c r="M36" s="2"/>
    </row>
    <row r="37" spans="1:13" x14ac:dyDescent="0.3">
      <c r="A37" s="1"/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2"/>
    </row>
    <row r="38" spans="1:13" x14ac:dyDescent="0.3">
      <c r="A38" s="1"/>
      <c r="B38" s="1"/>
      <c r="C38" s="1"/>
      <c r="D38" s="1"/>
      <c r="E38" s="1"/>
      <c r="F38" s="1"/>
      <c r="G38" s="1"/>
      <c r="H38" s="1"/>
      <c r="I38" s="1"/>
      <c r="J38" s="2"/>
      <c r="K38" s="2"/>
      <c r="L38" s="2"/>
      <c r="M38" s="2"/>
    </row>
    <row r="39" spans="1:13" x14ac:dyDescent="0.3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  <c r="L39" s="2"/>
      <c r="M39" s="2"/>
    </row>
    <row r="40" spans="1:13" x14ac:dyDescent="0.3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2"/>
      <c r="M40" s="2"/>
    </row>
    <row r="41" spans="1:13" x14ac:dyDescent="0.3">
      <c r="A41" s="1"/>
      <c r="B41" s="1"/>
      <c r="C41" s="1"/>
      <c r="D41" s="1"/>
      <c r="E41" s="1"/>
      <c r="F41" s="1"/>
      <c r="G41" s="1"/>
      <c r="H41" s="1"/>
      <c r="I41" s="1"/>
      <c r="J41" s="2"/>
      <c r="K41" s="2"/>
      <c r="L41" s="2"/>
      <c r="M41" s="2"/>
    </row>
    <row r="42" spans="1:13" x14ac:dyDescent="0.3">
      <c r="A42" s="1"/>
      <c r="B42" s="1"/>
      <c r="C42" s="1"/>
      <c r="D42" s="1"/>
      <c r="E42" s="1"/>
      <c r="F42" s="1"/>
      <c r="G42" s="1"/>
      <c r="H42" s="1"/>
      <c r="I42" s="1"/>
      <c r="J42" s="2"/>
      <c r="K42" s="2"/>
      <c r="L42" s="2"/>
      <c r="M42" s="2"/>
    </row>
    <row r="43" spans="1:13" x14ac:dyDescent="0.3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2"/>
      <c r="M43" s="2"/>
    </row>
    <row r="44" spans="1:13" x14ac:dyDescent="0.3">
      <c r="A44" s="1"/>
      <c r="B44" s="1"/>
      <c r="C44" s="1"/>
      <c r="D44" s="1"/>
      <c r="E44" s="1"/>
      <c r="F44" s="1"/>
      <c r="G44" s="1"/>
      <c r="H44" s="1"/>
      <c r="I44" s="1"/>
      <c r="J44" s="2"/>
      <c r="K44" s="2"/>
      <c r="L44" s="2"/>
      <c r="M44" s="2"/>
    </row>
    <row r="45" spans="1:13" x14ac:dyDescent="0.3">
      <c r="A45" s="1"/>
      <c r="B45" s="1"/>
      <c r="C45" s="1"/>
      <c r="D45" s="1"/>
      <c r="E45" s="1"/>
      <c r="F45" s="1"/>
      <c r="G45" s="1"/>
      <c r="H45" s="1"/>
      <c r="I45" s="1"/>
      <c r="J45" s="2"/>
      <c r="K45" s="2"/>
      <c r="L45" s="2"/>
      <c r="M45" s="2"/>
    </row>
    <row r="46" spans="1:13" x14ac:dyDescent="0.3">
      <c r="A46" s="1"/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</row>
    <row r="47" spans="1:13" x14ac:dyDescent="0.3">
      <c r="A47" s="1"/>
      <c r="B47" s="1"/>
      <c r="C47" s="1"/>
      <c r="D47" s="1"/>
      <c r="E47" s="1"/>
      <c r="F47" s="1"/>
      <c r="G47" s="1"/>
      <c r="H47" s="1"/>
      <c r="I47" s="1"/>
      <c r="J47" s="2"/>
      <c r="K47" s="2"/>
      <c r="L47" s="2"/>
      <c r="M47" s="2"/>
    </row>
    <row r="48" spans="1:13" x14ac:dyDescent="0.3">
      <c r="A48" s="1"/>
      <c r="B48" s="1"/>
      <c r="C48" s="1"/>
      <c r="D48" s="1"/>
      <c r="E48" s="1"/>
      <c r="F48" s="1"/>
      <c r="G48" s="1"/>
      <c r="H48" s="1"/>
      <c r="I48" s="1"/>
      <c r="J48" s="2"/>
      <c r="K48" s="2"/>
      <c r="L48" s="2"/>
      <c r="M48" s="2"/>
    </row>
    <row r="49" spans="1:13" x14ac:dyDescent="0.3">
      <c r="A49" s="1"/>
      <c r="B49" s="1"/>
      <c r="C49" s="1"/>
      <c r="D49" s="1"/>
      <c r="E49" s="1"/>
      <c r="F49" s="1"/>
      <c r="G49" s="1"/>
      <c r="H49" s="1"/>
      <c r="I49" s="1"/>
      <c r="J49" s="2"/>
      <c r="K49" s="2"/>
      <c r="L49" s="2"/>
      <c r="M49" s="2"/>
    </row>
    <row r="50" spans="1:13" x14ac:dyDescent="0.3">
      <c r="A50" s="1"/>
      <c r="B50" s="1"/>
      <c r="C50" s="1"/>
      <c r="D50" s="1"/>
      <c r="E50" s="1"/>
      <c r="F50" s="1"/>
      <c r="G50" s="1"/>
      <c r="H50" s="1"/>
      <c r="I50" s="1"/>
      <c r="J50" s="2"/>
      <c r="K50" s="2"/>
      <c r="L50" s="2"/>
      <c r="M50" s="2"/>
    </row>
    <row r="51" spans="1:13" x14ac:dyDescent="0.3">
      <c r="A51" s="1"/>
      <c r="B51" s="1"/>
      <c r="C51" s="1"/>
      <c r="D51" s="1"/>
      <c r="E51" s="1"/>
      <c r="F51" s="1"/>
      <c r="G51" s="1"/>
      <c r="H51" s="1"/>
      <c r="I51" s="1"/>
      <c r="J51" s="2"/>
      <c r="K51" s="2"/>
      <c r="L51" s="2"/>
      <c r="M51" s="2"/>
    </row>
    <row r="52" spans="1:13" ht="17.399999999999999" x14ac:dyDescent="0.3">
      <c r="A52" s="104" t="s">
        <v>13</v>
      </c>
      <c r="B52" s="104"/>
      <c r="C52" s="104"/>
      <c r="D52" s="104"/>
      <c r="E52" s="104"/>
      <c r="F52" s="104"/>
      <c r="G52" s="104"/>
      <c r="H52" s="94"/>
      <c r="I52" s="94"/>
      <c r="J52" s="2"/>
      <c r="K52" s="2"/>
      <c r="L52" s="2"/>
      <c r="M52" s="2"/>
    </row>
    <row r="53" spans="1:13" ht="15" thickBot="1" x14ac:dyDescent="0.35">
      <c r="A53" s="1"/>
      <c r="B53" s="1"/>
      <c r="C53" s="1"/>
      <c r="D53" s="1"/>
      <c r="E53" s="1"/>
      <c r="F53" s="1"/>
      <c r="G53" s="1"/>
      <c r="H53" s="1"/>
      <c r="I53" s="1"/>
      <c r="J53" s="2"/>
      <c r="K53" s="2"/>
      <c r="L53" s="2"/>
      <c r="M53" s="2"/>
    </row>
    <row r="54" spans="1:13" ht="15" thickBot="1" x14ac:dyDescent="0.35">
      <c r="A54" s="4"/>
      <c r="B54" s="105">
        <v>2019</v>
      </c>
      <c r="C54" s="106"/>
      <c r="D54" s="105">
        <v>2020</v>
      </c>
      <c r="E54" s="106"/>
      <c r="F54" s="105">
        <v>2021</v>
      </c>
      <c r="G54" s="106"/>
      <c r="H54" s="102">
        <v>2022</v>
      </c>
      <c r="I54" s="103"/>
      <c r="J54" s="102">
        <v>2023</v>
      </c>
      <c r="K54" s="103"/>
      <c r="L54" s="24"/>
      <c r="M54" s="24"/>
    </row>
    <row r="55" spans="1:13" ht="15" thickBot="1" x14ac:dyDescent="0.35">
      <c r="A55" s="25" t="s">
        <v>14</v>
      </c>
      <c r="B55" s="26" t="s">
        <v>15</v>
      </c>
      <c r="C55" s="16" t="s">
        <v>16</v>
      </c>
      <c r="D55" s="26" t="s">
        <v>15</v>
      </c>
      <c r="E55" s="16" t="s">
        <v>16</v>
      </c>
      <c r="F55" s="26" t="s">
        <v>15</v>
      </c>
      <c r="G55" s="16" t="s">
        <v>16</v>
      </c>
      <c r="H55" s="67" t="s">
        <v>15</v>
      </c>
      <c r="I55" s="68" t="s">
        <v>16</v>
      </c>
      <c r="J55" s="67" t="s">
        <v>15</v>
      </c>
      <c r="K55" s="68" t="s">
        <v>16</v>
      </c>
      <c r="L55" s="24"/>
      <c r="M55" s="24"/>
    </row>
    <row r="56" spans="1:13" x14ac:dyDescent="0.3">
      <c r="A56" s="27" t="s">
        <v>17</v>
      </c>
      <c r="B56" s="28">
        <v>44.1</v>
      </c>
      <c r="C56" s="29">
        <f>B56/B66</f>
        <v>0.49</v>
      </c>
      <c r="D56" s="28">
        <v>55</v>
      </c>
      <c r="E56" s="29">
        <f>D56/D66</f>
        <v>0.50458715596330272</v>
      </c>
      <c r="F56" s="28">
        <v>46.1</v>
      </c>
      <c r="G56" s="29">
        <f>F56/F66</f>
        <v>0.63150684931506851</v>
      </c>
      <c r="H56" s="69">
        <v>45</v>
      </c>
      <c r="I56" s="70">
        <f>H56/H66</f>
        <v>0.73770491803278693</v>
      </c>
      <c r="J56" s="69">
        <v>35.26</v>
      </c>
      <c r="K56" s="70">
        <v>0.41</v>
      </c>
      <c r="L56" s="24"/>
      <c r="M56" s="24"/>
    </row>
    <row r="57" spans="1:13" x14ac:dyDescent="0.3">
      <c r="A57" s="27" t="s">
        <v>18</v>
      </c>
      <c r="B57" s="30">
        <v>2.9</v>
      </c>
      <c r="C57" s="31">
        <f>B57/B66</f>
        <v>3.2222222222222222E-2</v>
      </c>
      <c r="D57" s="30">
        <v>0</v>
      </c>
      <c r="E57" s="31">
        <f>D57/D66</f>
        <v>0</v>
      </c>
      <c r="F57" s="30">
        <v>2.9</v>
      </c>
      <c r="G57" s="31">
        <f>F57/F66</f>
        <v>3.972602739726027E-2</v>
      </c>
      <c r="H57" s="71">
        <v>0</v>
      </c>
      <c r="I57" s="72">
        <f>H57/H66</f>
        <v>0</v>
      </c>
      <c r="J57" s="71">
        <v>1.7399999999999998</v>
      </c>
      <c r="K57" s="72">
        <v>2.0232558139534881E-2</v>
      </c>
      <c r="L57" s="24"/>
      <c r="M57" s="24"/>
    </row>
    <row r="58" spans="1:13" x14ac:dyDescent="0.3">
      <c r="A58" s="27" t="s">
        <v>19</v>
      </c>
      <c r="B58" s="30">
        <v>0</v>
      </c>
      <c r="C58" s="31">
        <f>B58/B66</f>
        <v>0</v>
      </c>
      <c r="D58" s="30">
        <v>0</v>
      </c>
      <c r="E58" s="31">
        <f>D58/D66</f>
        <v>0</v>
      </c>
      <c r="F58" s="30">
        <v>0</v>
      </c>
      <c r="G58" s="31">
        <f>F58/F66</f>
        <v>0</v>
      </c>
      <c r="H58" s="71">
        <v>0</v>
      </c>
      <c r="I58" s="72">
        <f>H58/H66</f>
        <v>0</v>
      </c>
      <c r="J58" s="71">
        <v>0</v>
      </c>
      <c r="K58" s="72">
        <v>0</v>
      </c>
      <c r="L58" s="24"/>
      <c r="M58" s="24"/>
    </row>
    <row r="59" spans="1:13" x14ac:dyDescent="0.3">
      <c r="A59" s="27" t="s">
        <v>20</v>
      </c>
      <c r="B59" s="30">
        <v>20</v>
      </c>
      <c r="C59" s="31">
        <f>B59/B66</f>
        <v>0.22222222222222221</v>
      </c>
      <c r="D59" s="30">
        <v>11</v>
      </c>
      <c r="E59" s="31">
        <f>D59/D66</f>
        <v>0.10091743119266056</v>
      </c>
      <c r="F59" s="30">
        <v>0</v>
      </c>
      <c r="G59" s="31">
        <f>F59/F66</f>
        <v>0</v>
      </c>
      <c r="H59" s="71">
        <v>0</v>
      </c>
      <c r="I59" s="72">
        <f>H59/H66</f>
        <v>0</v>
      </c>
      <c r="J59" s="71">
        <v>0</v>
      </c>
      <c r="K59" s="72">
        <v>0</v>
      </c>
      <c r="L59" s="24"/>
      <c r="M59" s="24"/>
    </row>
    <row r="60" spans="1:13" x14ac:dyDescent="0.3">
      <c r="A60" s="27" t="s">
        <v>21</v>
      </c>
      <c r="B60" s="30">
        <v>22</v>
      </c>
      <c r="C60" s="31">
        <f>B60/B66</f>
        <v>0.24444444444444444</v>
      </c>
      <c r="D60" s="30">
        <v>36</v>
      </c>
      <c r="E60" s="31">
        <f>D60/D66</f>
        <v>0.33027522935779818</v>
      </c>
      <c r="F60" s="30">
        <v>13</v>
      </c>
      <c r="G60" s="31">
        <f>F60/F66</f>
        <v>0.17808219178082191</v>
      </c>
      <c r="H60" s="71">
        <v>5</v>
      </c>
      <c r="I60" s="72">
        <f>H60/H66</f>
        <v>8.1967213114754092E-2</v>
      </c>
      <c r="J60" s="71">
        <v>3</v>
      </c>
      <c r="K60" s="72">
        <v>3.4883720930232558E-2</v>
      </c>
      <c r="L60" s="24"/>
      <c r="M60" s="24"/>
    </row>
    <row r="61" spans="1:13" x14ac:dyDescent="0.3">
      <c r="A61" s="32" t="s">
        <v>22</v>
      </c>
      <c r="B61" s="30">
        <v>0</v>
      </c>
      <c r="C61" s="31">
        <f>B61/B66</f>
        <v>0</v>
      </c>
      <c r="D61" s="30">
        <v>1</v>
      </c>
      <c r="E61" s="31">
        <f>D61/D66</f>
        <v>9.1743119266055051E-3</v>
      </c>
      <c r="F61" s="30">
        <v>0</v>
      </c>
      <c r="G61" s="31">
        <f>F61/F66</f>
        <v>0</v>
      </c>
      <c r="H61" s="71">
        <v>2</v>
      </c>
      <c r="I61" s="72">
        <f>H61/H66</f>
        <v>3.2786885245901641E-2</v>
      </c>
      <c r="J61" s="71">
        <v>2</v>
      </c>
      <c r="K61" s="72">
        <v>2.3255813953488372E-2</v>
      </c>
      <c r="L61" s="24"/>
      <c r="M61" s="24"/>
    </row>
    <row r="62" spans="1:13" x14ac:dyDescent="0.3">
      <c r="A62" s="27" t="s">
        <v>23</v>
      </c>
      <c r="B62" s="30">
        <v>0</v>
      </c>
      <c r="C62" s="31">
        <f>B62/B66</f>
        <v>0</v>
      </c>
      <c r="D62" s="30">
        <v>1</v>
      </c>
      <c r="E62" s="31">
        <f>D62/D66</f>
        <v>9.1743119266055051E-3</v>
      </c>
      <c r="F62" s="30">
        <v>0</v>
      </c>
      <c r="G62" s="31">
        <f>F62/F66</f>
        <v>0</v>
      </c>
      <c r="H62" s="71">
        <v>0</v>
      </c>
      <c r="I62" s="72">
        <f>H62/H66</f>
        <v>0</v>
      </c>
      <c r="J62" s="71">
        <v>0</v>
      </c>
      <c r="K62" s="72">
        <v>0</v>
      </c>
      <c r="L62" s="24"/>
      <c r="M62" s="24"/>
    </row>
    <row r="63" spans="1:13" x14ac:dyDescent="0.3">
      <c r="A63" s="27" t="s">
        <v>24</v>
      </c>
      <c r="B63" s="30">
        <v>1</v>
      </c>
      <c r="C63" s="31">
        <f>B63/B66</f>
        <v>1.1111111111111112E-2</v>
      </c>
      <c r="D63" s="30">
        <v>5</v>
      </c>
      <c r="E63" s="31">
        <f>D63/D66</f>
        <v>4.5871559633027525E-2</v>
      </c>
      <c r="F63" s="30">
        <v>11</v>
      </c>
      <c r="G63" s="31">
        <f>F63/F66</f>
        <v>0.15068493150684931</v>
      </c>
      <c r="H63" s="71">
        <v>8</v>
      </c>
      <c r="I63" s="72">
        <f>H63/H66</f>
        <v>0.13114754098360656</v>
      </c>
      <c r="J63" s="71">
        <v>44</v>
      </c>
      <c r="K63" s="72">
        <v>0.51162790697674421</v>
      </c>
      <c r="L63" s="24"/>
      <c r="M63" s="24"/>
    </row>
    <row r="64" spans="1:13" x14ac:dyDescent="0.3">
      <c r="A64" s="27" t="s">
        <v>25</v>
      </c>
      <c r="B64" s="30">
        <v>0</v>
      </c>
      <c r="C64" s="31">
        <f>B64/B66</f>
        <v>0</v>
      </c>
      <c r="D64" s="30">
        <v>0</v>
      </c>
      <c r="E64" s="31">
        <f>D64/D66</f>
        <v>0</v>
      </c>
      <c r="F64" s="30">
        <v>0</v>
      </c>
      <c r="G64" s="31">
        <f>F64/F66</f>
        <v>0</v>
      </c>
      <c r="H64" s="71">
        <v>1</v>
      </c>
      <c r="I64" s="72">
        <f>H64/H66</f>
        <v>1.6393442622950821E-2</v>
      </c>
      <c r="J64" s="71">
        <v>0</v>
      </c>
      <c r="K64" s="72">
        <v>0</v>
      </c>
      <c r="L64" s="24"/>
      <c r="M64" s="24"/>
    </row>
    <row r="65" spans="1:13" x14ac:dyDescent="0.3">
      <c r="A65" s="27" t="s">
        <v>26</v>
      </c>
      <c r="B65" s="30">
        <v>0</v>
      </c>
      <c r="C65" s="31">
        <f>B65/B66</f>
        <v>0</v>
      </c>
      <c r="D65" s="30">
        <v>0</v>
      </c>
      <c r="E65" s="31">
        <f>D65/D66</f>
        <v>0</v>
      </c>
      <c r="F65" s="30">
        <v>0</v>
      </c>
      <c r="G65" s="31">
        <f>F65/F66</f>
        <v>0</v>
      </c>
      <c r="H65" s="71">
        <v>0</v>
      </c>
      <c r="I65" s="72">
        <f>H65/H66</f>
        <v>0</v>
      </c>
      <c r="J65" s="71">
        <v>0</v>
      </c>
      <c r="K65" s="72">
        <v>0</v>
      </c>
      <c r="L65" s="24"/>
      <c r="M65" s="24"/>
    </row>
    <row r="66" spans="1:13" ht="15" thickBot="1" x14ac:dyDescent="0.35">
      <c r="A66" s="27" t="s">
        <v>27</v>
      </c>
      <c r="B66" s="33">
        <f t="shared" ref="B66:G66" si="4">SUM(B56:B65)</f>
        <v>90</v>
      </c>
      <c r="C66" s="34">
        <f t="shared" si="4"/>
        <v>1</v>
      </c>
      <c r="D66" s="33">
        <f t="shared" si="4"/>
        <v>109</v>
      </c>
      <c r="E66" s="34">
        <f t="shared" si="4"/>
        <v>0.99999999999999978</v>
      </c>
      <c r="F66" s="33">
        <f t="shared" si="4"/>
        <v>73</v>
      </c>
      <c r="G66" s="34">
        <f t="shared" si="4"/>
        <v>1</v>
      </c>
      <c r="H66" s="73">
        <f t="shared" ref="H66:I66" si="5">SUM(H56:H65)</f>
        <v>61</v>
      </c>
      <c r="I66" s="74">
        <f t="shared" si="5"/>
        <v>1</v>
      </c>
      <c r="J66" s="73">
        <v>86</v>
      </c>
      <c r="K66" s="74">
        <v>1</v>
      </c>
      <c r="L66" s="24"/>
      <c r="M66" s="24"/>
    </row>
    <row r="67" spans="1:13" x14ac:dyDescent="0.3">
      <c r="A67" s="35"/>
      <c r="B67" s="36"/>
      <c r="C67" s="37"/>
      <c r="D67" s="38"/>
      <c r="E67" s="39"/>
      <c r="F67" s="40"/>
      <c r="G67" s="39"/>
      <c r="H67" s="39"/>
      <c r="I67" s="4"/>
      <c r="J67" s="24"/>
      <c r="K67" s="24"/>
      <c r="L67" s="24"/>
      <c r="M67" s="24"/>
    </row>
    <row r="68" spans="1:13" x14ac:dyDescent="0.3">
      <c r="A68" s="35"/>
      <c r="B68" s="36"/>
      <c r="C68" s="37"/>
      <c r="D68" s="38"/>
      <c r="E68" s="39"/>
      <c r="F68" s="38"/>
      <c r="G68" s="39"/>
      <c r="H68" s="39"/>
      <c r="I68" s="4"/>
      <c r="J68" s="24"/>
      <c r="K68" s="24"/>
      <c r="L68" s="24"/>
      <c r="M68" s="24"/>
    </row>
    <row r="69" spans="1:13" x14ac:dyDescent="0.3">
      <c r="A69" s="35"/>
      <c r="B69" s="36"/>
      <c r="C69" s="37"/>
      <c r="D69" s="38"/>
      <c r="E69" s="39"/>
      <c r="F69" s="38"/>
      <c r="G69" s="39"/>
      <c r="H69" s="39"/>
      <c r="I69" s="4"/>
      <c r="J69" s="24"/>
      <c r="K69" s="24"/>
      <c r="L69" s="24"/>
      <c r="M69" s="24"/>
    </row>
    <row r="70" spans="1:13" x14ac:dyDescent="0.3">
      <c r="A70" s="35"/>
      <c r="B70" s="36"/>
      <c r="C70" s="37"/>
      <c r="D70" s="38"/>
      <c r="E70" s="39"/>
      <c r="F70" s="38"/>
      <c r="G70" s="39"/>
      <c r="H70" s="39"/>
      <c r="I70" s="4"/>
      <c r="J70" s="24"/>
      <c r="K70" s="24"/>
      <c r="L70" s="24"/>
      <c r="M70" s="24"/>
    </row>
    <row r="71" spans="1:13" x14ac:dyDescent="0.3">
      <c r="A71" s="35"/>
      <c r="B71" s="36"/>
      <c r="C71" s="37"/>
      <c r="D71" s="38"/>
      <c r="E71" s="39"/>
      <c r="F71" s="38"/>
      <c r="G71" s="39"/>
      <c r="H71" s="39"/>
      <c r="I71" s="4"/>
      <c r="J71" s="24"/>
      <c r="K71" s="24"/>
      <c r="L71" s="24"/>
      <c r="M71" s="24"/>
    </row>
    <row r="72" spans="1:13" x14ac:dyDescent="0.3">
      <c r="A72" s="35"/>
      <c r="B72" s="36"/>
      <c r="C72" s="37"/>
      <c r="D72" s="38"/>
      <c r="E72" s="39"/>
      <c r="F72" s="38"/>
      <c r="G72" s="39"/>
      <c r="H72" s="39"/>
      <c r="I72" s="4"/>
      <c r="J72" s="24"/>
      <c r="K72" s="24"/>
      <c r="L72" s="24"/>
      <c r="M72" s="24"/>
    </row>
    <row r="73" spans="1:13" x14ac:dyDescent="0.3">
      <c r="A73" s="1"/>
      <c r="B73" s="1"/>
      <c r="C73" s="1"/>
      <c r="D73" s="1"/>
      <c r="E73" s="1"/>
      <c r="F73" s="1"/>
      <c r="G73" s="1"/>
      <c r="H73" s="1"/>
      <c r="I73" s="1"/>
      <c r="J73" s="2"/>
      <c r="K73" s="2"/>
      <c r="L73" s="2"/>
      <c r="M73" s="2"/>
    </row>
    <row r="74" spans="1:13" x14ac:dyDescent="0.3">
      <c r="A74" s="1"/>
      <c r="B74" s="1"/>
      <c r="C74" s="1"/>
      <c r="D74" s="1"/>
      <c r="E74" s="1"/>
      <c r="F74" s="1"/>
      <c r="G74" s="1"/>
      <c r="H74" s="1"/>
      <c r="I74" s="1"/>
      <c r="J74" s="2"/>
      <c r="K74" s="2"/>
      <c r="L74" s="2"/>
      <c r="M74" s="2"/>
    </row>
    <row r="75" spans="1:13" x14ac:dyDescent="0.3">
      <c r="A75" s="1"/>
      <c r="B75" s="1"/>
      <c r="C75" s="1"/>
      <c r="D75" s="1"/>
      <c r="E75" s="1"/>
      <c r="F75" s="1"/>
      <c r="G75" s="1"/>
      <c r="H75" s="1"/>
      <c r="I75" s="1"/>
      <c r="J75" s="2"/>
      <c r="K75" s="2"/>
      <c r="L75" s="2"/>
      <c r="M75" s="2"/>
    </row>
    <row r="76" spans="1:13" x14ac:dyDescent="0.3">
      <c r="A76" s="1"/>
      <c r="B76" s="1"/>
      <c r="C76" s="1"/>
      <c r="D76" s="1"/>
      <c r="E76" s="1"/>
      <c r="F76" s="1"/>
      <c r="G76" s="1"/>
      <c r="H76" s="1"/>
      <c r="I76" s="1"/>
      <c r="J76" s="2"/>
      <c r="K76" s="2"/>
      <c r="L76" s="2"/>
      <c r="M76" s="2"/>
    </row>
    <row r="77" spans="1:13" x14ac:dyDescent="0.3">
      <c r="A77" s="1"/>
      <c r="B77" s="1"/>
      <c r="C77" s="1"/>
      <c r="D77" s="1"/>
      <c r="E77" s="1"/>
      <c r="F77" s="1"/>
      <c r="G77" s="1"/>
      <c r="H77" s="1"/>
      <c r="I77" s="1"/>
      <c r="J77" s="2"/>
      <c r="K77" s="2"/>
      <c r="L77" s="2"/>
      <c r="M77" s="2"/>
    </row>
    <row r="78" spans="1:13" x14ac:dyDescent="0.3">
      <c r="A78" s="1"/>
      <c r="B78" s="1"/>
      <c r="C78" s="1"/>
      <c r="D78" s="1"/>
      <c r="E78" s="1"/>
      <c r="F78" s="1"/>
      <c r="G78" s="1"/>
      <c r="H78" s="1"/>
      <c r="I78" s="1"/>
      <c r="J78" s="2"/>
      <c r="K78" s="2"/>
      <c r="L78" s="2"/>
      <c r="M78" s="2"/>
    </row>
    <row r="79" spans="1:13" x14ac:dyDescent="0.3">
      <c r="A79" s="1"/>
      <c r="B79" s="1"/>
      <c r="C79" s="1"/>
      <c r="D79" s="1"/>
      <c r="E79" s="1"/>
      <c r="F79" s="1"/>
      <c r="G79" s="1"/>
      <c r="H79" s="1"/>
      <c r="I79" s="1"/>
      <c r="J79" s="2"/>
      <c r="K79" s="2"/>
      <c r="L79" s="2"/>
      <c r="M79" s="2"/>
    </row>
    <row r="80" spans="1:13" x14ac:dyDescent="0.3">
      <c r="A80" s="1"/>
      <c r="B80" s="1"/>
      <c r="C80" s="1"/>
      <c r="D80" s="1"/>
      <c r="E80" s="1"/>
      <c r="F80" s="1"/>
      <c r="G80" s="1"/>
      <c r="H80" s="1"/>
      <c r="I80" s="1"/>
      <c r="J80" s="2"/>
      <c r="K80" s="2"/>
      <c r="L80" s="2"/>
      <c r="M80" s="2"/>
    </row>
    <row r="81" spans="1:13" x14ac:dyDescent="0.3">
      <c r="A81" s="1"/>
      <c r="B81" s="1"/>
      <c r="C81" s="1"/>
      <c r="D81" s="1"/>
      <c r="E81" s="1"/>
      <c r="F81" s="1"/>
      <c r="G81" s="1"/>
      <c r="H81" s="1"/>
      <c r="I81" s="1"/>
      <c r="J81" s="2"/>
      <c r="K81" s="2"/>
      <c r="L81" s="2"/>
      <c r="M81" s="2"/>
    </row>
    <row r="82" spans="1:13" x14ac:dyDescent="0.3">
      <c r="A82" s="1"/>
      <c r="B82" s="1"/>
      <c r="C82" s="1"/>
      <c r="D82" s="1"/>
      <c r="E82" s="1"/>
      <c r="F82" s="1"/>
      <c r="G82" s="1"/>
      <c r="H82" s="1"/>
      <c r="I82" s="1"/>
      <c r="J82" s="2"/>
      <c r="K82" s="2"/>
      <c r="L82" s="2"/>
      <c r="M82" s="2"/>
    </row>
    <row r="83" spans="1:13" x14ac:dyDescent="0.3">
      <c r="A83" s="1"/>
      <c r="B83" s="1"/>
      <c r="C83" s="1"/>
      <c r="D83" s="1"/>
      <c r="E83" s="1"/>
      <c r="F83" s="1"/>
      <c r="G83" s="1"/>
      <c r="H83" s="1"/>
      <c r="I83" s="1"/>
      <c r="J83" s="2"/>
      <c r="K83" s="2"/>
      <c r="L83" s="2"/>
      <c r="M83" s="2"/>
    </row>
    <row r="84" spans="1:13" x14ac:dyDescent="0.3">
      <c r="A84" s="1"/>
      <c r="B84" s="1"/>
      <c r="C84" s="1"/>
      <c r="D84" s="1"/>
      <c r="E84" s="1"/>
      <c r="F84" s="1"/>
      <c r="G84" s="1"/>
      <c r="H84" s="1"/>
      <c r="I84" s="1"/>
      <c r="J84" s="2"/>
      <c r="K84" s="2"/>
      <c r="L84" s="2"/>
      <c r="M84" s="2"/>
    </row>
    <row r="85" spans="1:13" x14ac:dyDescent="0.3">
      <c r="A85" s="1"/>
      <c r="B85" s="1"/>
      <c r="C85" s="1"/>
      <c r="D85" s="1"/>
      <c r="E85" s="1"/>
      <c r="F85" s="1"/>
      <c r="G85" s="1"/>
      <c r="H85" s="1"/>
      <c r="I85" s="1"/>
      <c r="J85" s="2"/>
      <c r="K85" s="2"/>
      <c r="L85" s="2"/>
      <c r="M85" s="2"/>
    </row>
    <row r="86" spans="1:13" x14ac:dyDescent="0.3">
      <c r="A86" s="1"/>
      <c r="B86" s="1"/>
      <c r="C86" s="1"/>
      <c r="D86" s="1"/>
      <c r="E86" s="1"/>
      <c r="F86" s="1"/>
      <c r="G86" s="1"/>
      <c r="H86" s="1"/>
      <c r="I86" s="1"/>
      <c r="J86" s="2"/>
      <c r="K86" s="2"/>
      <c r="L86" s="2"/>
      <c r="M86" s="2"/>
    </row>
    <row r="87" spans="1:13" ht="17.399999999999999" x14ac:dyDescent="0.3">
      <c r="A87" s="41"/>
      <c r="B87" s="107" t="s">
        <v>28</v>
      </c>
      <c r="C87" s="107"/>
      <c r="D87" s="107"/>
      <c r="E87" s="107"/>
      <c r="F87" s="107"/>
      <c r="G87" s="41"/>
      <c r="H87" s="42"/>
      <c r="I87" s="42"/>
      <c r="J87" s="2"/>
      <c r="K87" s="2"/>
      <c r="L87" s="2"/>
      <c r="M87" s="2"/>
    </row>
    <row r="88" spans="1:13" ht="15" thickBot="1" x14ac:dyDescent="0.35">
      <c r="A88" s="1"/>
      <c r="B88" s="1"/>
      <c r="C88" s="1"/>
      <c r="D88" s="1"/>
      <c r="E88" s="1"/>
      <c r="F88" s="1"/>
      <c r="G88" s="1"/>
      <c r="H88" s="1"/>
      <c r="I88" s="1"/>
      <c r="J88" s="2"/>
      <c r="K88" s="2"/>
      <c r="L88" s="2"/>
      <c r="M88" s="2"/>
    </row>
    <row r="89" spans="1:13" ht="15" thickBot="1" x14ac:dyDescent="0.35">
      <c r="A89" s="1"/>
      <c r="B89" s="4"/>
      <c r="C89" s="1"/>
      <c r="D89" s="43">
        <v>2019</v>
      </c>
      <c r="E89" s="43">
        <v>2020</v>
      </c>
      <c r="F89" s="43">
        <v>2021</v>
      </c>
      <c r="G89" s="75">
        <v>2022</v>
      </c>
      <c r="H89" s="75">
        <v>2023</v>
      </c>
      <c r="I89" s="24"/>
      <c r="J89" s="24"/>
      <c r="K89" s="24"/>
      <c r="L89" s="24"/>
      <c r="M89" s="24"/>
    </row>
    <row r="90" spans="1:13" x14ac:dyDescent="0.3">
      <c r="A90" s="1"/>
      <c r="B90" s="27" t="s">
        <v>18</v>
      </c>
      <c r="C90" s="44"/>
      <c r="D90" s="45">
        <v>0</v>
      </c>
      <c r="E90" s="45">
        <v>0</v>
      </c>
      <c r="F90" s="45">
        <v>0</v>
      </c>
      <c r="G90" s="76">
        <v>3</v>
      </c>
      <c r="H90" s="76">
        <v>1</v>
      </c>
      <c r="I90" s="24"/>
      <c r="J90" s="24"/>
      <c r="K90" s="24"/>
      <c r="L90" s="24"/>
      <c r="M90" s="24"/>
    </row>
    <row r="91" spans="1:13" x14ac:dyDescent="0.3">
      <c r="A91" s="1"/>
      <c r="B91" s="27" t="s">
        <v>19</v>
      </c>
      <c r="C91" s="46"/>
      <c r="D91" s="45">
        <v>0</v>
      </c>
      <c r="E91" s="45">
        <v>0</v>
      </c>
      <c r="F91" s="45">
        <v>0</v>
      </c>
      <c r="G91" s="76">
        <v>0</v>
      </c>
      <c r="H91" s="76">
        <v>0</v>
      </c>
      <c r="I91" s="24"/>
      <c r="J91" s="24"/>
      <c r="K91" s="24"/>
      <c r="L91" s="24"/>
      <c r="M91" s="24"/>
    </row>
    <row r="92" spans="1:13" x14ac:dyDescent="0.3">
      <c r="A92" s="1"/>
      <c r="B92" s="27" t="s">
        <v>37</v>
      </c>
      <c r="C92" s="46"/>
      <c r="D92" s="45">
        <v>4</v>
      </c>
      <c r="E92" s="45">
        <v>5</v>
      </c>
      <c r="F92" s="45">
        <v>2</v>
      </c>
      <c r="G92" s="76">
        <v>2</v>
      </c>
      <c r="H92" s="76">
        <v>1</v>
      </c>
      <c r="I92" s="24"/>
      <c r="J92" s="24"/>
      <c r="K92" s="24"/>
      <c r="L92" s="24"/>
      <c r="M92" s="24"/>
    </row>
    <row r="93" spans="1:13" x14ac:dyDescent="0.3">
      <c r="A93" s="1"/>
      <c r="B93" s="27" t="s">
        <v>21</v>
      </c>
      <c r="C93" s="46"/>
      <c r="D93" s="45">
        <v>0</v>
      </c>
      <c r="E93" s="45">
        <v>3</v>
      </c>
      <c r="F93" s="45">
        <v>2</v>
      </c>
      <c r="G93" s="76">
        <v>3</v>
      </c>
      <c r="H93" s="76">
        <v>1</v>
      </c>
      <c r="I93" s="24"/>
      <c r="J93" s="24"/>
      <c r="K93" s="24"/>
      <c r="L93" s="24"/>
      <c r="M93" s="24"/>
    </row>
    <row r="94" spans="1:13" x14ac:dyDescent="0.3">
      <c r="A94" s="1"/>
      <c r="B94" s="32" t="s">
        <v>22</v>
      </c>
      <c r="C94" s="46"/>
      <c r="D94" s="45">
        <v>3</v>
      </c>
      <c r="E94" s="45">
        <v>6</v>
      </c>
      <c r="F94" s="45">
        <v>4</v>
      </c>
      <c r="G94" s="76">
        <v>2</v>
      </c>
      <c r="H94" s="76">
        <v>5</v>
      </c>
      <c r="I94" s="24"/>
      <c r="J94" s="24"/>
      <c r="K94" s="24"/>
      <c r="L94" s="24"/>
      <c r="M94" s="24"/>
    </row>
    <row r="95" spans="1:13" x14ac:dyDescent="0.3">
      <c r="A95" s="1"/>
      <c r="B95" s="27" t="s">
        <v>24</v>
      </c>
      <c r="C95" s="46"/>
      <c r="D95" s="45">
        <v>7</v>
      </c>
      <c r="E95" s="45">
        <v>9</v>
      </c>
      <c r="F95" s="45">
        <v>11</v>
      </c>
      <c r="G95" s="76">
        <v>7</v>
      </c>
      <c r="H95" s="76">
        <v>10</v>
      </c>
      <c r="I95" s="24"/>
      <c r="J95" s="24"/>
      <c r="K95" s="24"/>
      <c r="L95" s="24"/>
      <c r="M95" s="24"/>
    </row>
    <row r="96" spans="1:13" x14ac:dyDescent="0.3">
      <c r="A96" s="1"/>
      <c r="B96" s="27" t="s">
        <v>25</v>
      </c>
      <c r="C96" s="46"/>
      <c r="D96" s="45">
        <v>0</v>
      </c>
      <c r="E96" s="45">
        <v>0</v>
      </c>
      <c r="F96" s="45">
        <v>0</v>
      </c>
      <c r="G96" s="76">
        <v>0</v>
      </c>
      <c r="H96" s="76">
        <v>0</v>
      </c>
      <c r="I96" s="24"/>
      <c r="J96" s="24"/>
      <c r="K96" s="24"/>
      <c r="L96" s="24"/>
      <c r="M96" s="24"/>
    </row>
    <row r="97" spans="1:13" ht="15" thickBot="1" x14ac:dyDescent="0.35">
      <c r="A97" s="1"/>
      <c r="B97" s="27" t="s">
        <v>26</v>
      </c>
      <c r="C97" s="44"/>
      <c r="D97" s="47">
        <v>0</v>
      </c>
      <c r="E97" s="47">
        <v>0</v>
      </c>
      <c r="F97" s="47">
        <v>0</v>
      </c>
      <c r="G97" s="77">
        <v>0</v>
      </c>
      <c r="H97" s="77">
        <v>0</v>
      </c>
      <c r="I97" s="24"/>
      <c r="J97" s="24"/>
      <c r="K97" s="24"/>
      <c r="L97" s="24"/>
      <c r="M97" s="24"/>
    </row>
    <row r="98" spans="1:13" x14ac:dyDescent="0.3">
      <c r="A98" s="1"/>
      <c r="B98" s="1"/>
      <c r="C98" s="1"/>
      <c r="D98" s="1"/>
      <c r="E98" s="1"/>
      <c r="F98" s="1"/>
      <c r="G98" s="1"/>
      <c r="H98" s="1"/>
      <c r="I98" s="1"/>
      <c r="J98" s="2"/>
      <c r="K98" s="2"/>
      <c r="L98" s="2"/>
      <c r="M98" s="2"/>
    </row>
    <row r="99" spans="1:13" x14ac:dyDescent="0.3">
      <c r="A99" s="1"/>
      <c r="B99" s="1"/>
      <c r="C99" s="1"/>
      <c r="D99" s="1"/>
      <c r="E99" s="1"/>
      <c r="F99" s="1"/>
      <c r="G99" s="1"/>
      <c r="H99" s="1"/>
      <c r="I99" s="1"/>
      <c r="J99" s="2"/>
      <c r="K99" s="2"/>
      <c r="L99" s="2"/>
      <c r="M99" s="2"/>
    </row>
    <row r="100" spans="1:13" ht="17.399999999999999" x14ac:dyDescent="0.3">
      <c r="A100" s="1"/>
      <c r="B100" s="107" t="s">
        <v>29</v>
      </c>
      <c r="C100" s="107"/>
      <c r="D100" s="107"/>
      <c r="E100" s="107"/>
      <c r="F100" s="107"/>
      <c r="G100" s="1"/>
      <c r="H100" s="1"/>
      <c r="I100" s="1"/>
      <c r="J100" s="2"/>
      <c r="K100" s="2"/>
      <c r="L100" s="2"/>
      <c r="M100" s="2"/>
    </row>
    <row r="101" spans="1:13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2"/>
      <c r="K101" s="2"/>
      <c r="L101" s="2"/>
      <c r="M101" s="2"/>
    </row>
    <row r="102" spans="1:13" x14ac:dyDescent="0.3">
      <c r="A102" s="1"/>
      <c r="B102" s="1"/>
      <c r="C102" s="87">
        <v>16.8</v>
      </c>
      <c r="D102" s="35" t="s">
        <v>30</v>
      </c>
      <c r="E102" s="1"/>
      <c r="F102" s="1"/>
      <c r="G102" s="1"/>
      <c r="H102" s="1"/>
      <c r="I102" s="1"/>
      <c r="J102" s="2"/>
      <c r="K102" s="2"/>
      <c r="L102" s="2"/>
      <c r="M102" s="2"/>
    </row>
    <row r="103" spans="1:13" x14ac:dyDescent="0.3">
      <c r="A103" s="1"/>
      <c r="B103" s="1"/>
      <c r="C103" s="88">
        <v>34.94</v>
      </c>
      <c r="D103" s="35" t="s">
        <v>31</v>
      </c>
      <c r="E103" s="1"/>
      <c r="F103" s="1"/>
      <c r="G103" s="1"/>
      <c r="H103" s="1"/>
      <c r="I103" s="1"/>
      <c r="J103" s="2"/>
      <c r="K103" s="2"/>
      <c r="L103" s="2"/>
      <c r="M103" s="2"/>
    </row>
    <row r="105" spans="1:13" x14ac:dyDescent="0.3">
      <c r="A105" s="89" t="s">
        <v>35</v>
      </c>
      <c r="B105" s="89"/>
      <c r="C105" s="89"/>
    </row>
    <row r="106" spans="1:13" x14ac:dyDescent="0.3">
      <c r="A106" s="89"/>
      <c r="B106" s="89"/>
      <c r="C106" s="89"/>
    </row>
  </sheetData>
  <mergeCells count="16">
    <mergeCell ref="A105:C106"/>
    <mergeCell ref="A2:I2"/>
    <mergeCell ref="A3:I3"/>
    <mergeCell ref="A10:I10"/>
    <mergeCell ref="A11:G11"/>
    <mergeCell ref="B12:D12"/>
    <mergeCell ref="E12:G12"/>
    <mergeCell ref="I12:J12"/>
    <mergeCell ref="J54:K54"/>
    <mergeCell ref="A52:I52"/>
    <mergeCell ref="B54:C54"/>
    <mergeCell ref="B87:F87"/>
    <mergeCell ref="B100:F100"/>
    <mergeCell ref="D54:E54"/>
    <mergeCell ref="F54:G54"/>
    <mergeCell ref="H54:I5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Capitol Complex</vt:lpstr>
    </vt:vector>
  </TitlesOfParts>
  <Company>ADOA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Katje Benoit</dc:creator>
  <cp:lastModifiedBy>Grace Doehring</cp:lastModifiedBy>
  <dcterms:created xsi:type="dcterms:W3CDTF">2019-07-31T15:12:30Z</dcterms:created>
  <dcterms:modified xsi:type="dcterms:W3CDTF">2023-07-12T22:13:05Z</dcterms:modified>
</cp:coreProperties>
</file>