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<sst xmlns="http://schemas.openxmlformats.org/spreadsheetml/2006/main" count="66" uniqueCount="38">
  <si>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</si>
  <si>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</si>
  <si>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</si>
  <si>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</si>
  <si>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</si>
  <si>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</si>
  <si>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</si>
  <si>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</si>
  <si>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</si>
  <si>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</si>
  <si>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</si>
  <si>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</si>
  <si>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</si>
  <si>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</si>
  <si>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</si>
  <si>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</si>
  <si>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</si>
  <si>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</si>
  <si>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</si>
  <si>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</si>
  <si>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</si>
  <si>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</si>
  <si>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</si>
  <si>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</si>
  <si>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</si>
  <si>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</si>
  <si>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</si>
  <si>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</si>
  <si>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YES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</si>
  <si>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</si>
  <si>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</si>
  <si>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</si>
  <si>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</si>
  <si>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</si>
  <si>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Pharmacy Board - Capitol Complex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</si>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</sst>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10"/>
      <color indexed="8"/>
      <name val="Tms Rmn"/>
      <family val="0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5" fillId="0" borderId="0" xfId="0" applyNumberFormat="1" applyFont="1" applyAlignment="1">
      <alignment/>
    </xf>
    <xf numFmtId="0" fontId="26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42" applyNumberFormat="1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42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9" fillId="0" borderId="32" xfId="59" applyNumberFormat="1" applyFont="1" applyBorder="1" applyAlignment="1">
      <alignment/>
    </xf>
    <xf numFmtId="1" fontId="19" fillId="0" borderId="33" xfId="42" applyNumberFormat="1" applyFont="1" applyBorder="1" applyAlignment="1">
      <alignment horizontal="center"/>
    </xf>
    <xf numFmtId="171" fontId="19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4" xfId="0" applyNumberFormat="1" applyFont="1" applyBorder="1" applyAlignment="1">
      <alignment/>
    </xf>
    <xf numFmtId="167" fontId="19" fillId="0" borderId="35" xfId="59" applyNumberFormat="1" applyFont="1" applyBorder="1" applyAlignment="1">
      <alignment/>
    </xf>
    <xf numFmtId="171" fontId="19" fillId="0" borderId="30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23" fillId="0" borderId="0" xfId="0" applyFont="1" applyAlignment="1">
      <alignment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39" xfId="59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9" fontId="4" fillId="0" borderId="41" xfId="59" applyFont="1" applyBorder="1" applyAlignment="1">
      <alignment/>
    </xf>
    <xf numFmtId="0" fontId="20" fillId="0" borderId="29" xfId="0" applyFont="1" applyBorder="1" applyAlignment="1">
      <alignment/>
    </xf>
    <xf numFmtId="10" fontId="20" fillId="0" borderId="33" xfId="0" applyNumberFormat="1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0" fontId="63" fillId="0" borderId="0" xfId="0" applyNumberFormat="1" applyFont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48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45"/>
          <c:h val="0.7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51448699"/>
        <c:axId val="60385108"/>
      </c:barChart>
      <c:catAx>
        <c:axId val="5144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85108"/>
        <c:crosses val="autoZero"/>
        <c:auto val="1"/>
        <c:lblOffset val="100"/>
        <c:tickLblSkip val="1"/>
        <c:noMultiLvlLbl val="0"/>
      </c:catAx>
      <c:valAx>
        <c:axId val="60385108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48699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"/>
          <c:y val="0.9355"/>
          <c:w val="0.345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15"/>
          <c:w val="0.96225"/>
          <c:h val="0.65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6595061"/>
        <c:axId val="59355550"/>
      </c:lineChart>
      <c:catAx>
        <c:axId val="65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55550"/>
        <c:crosses val="autoZero"/>
        <c:auto val="1"/>
        <c:lblOffset val="100"/>
        <c:tickLblSkip val="1"/>
        <c:noMultiLvlLbl val="0"/>
      </c:catAx>
      <c:valAx>
        <c:axId val="593555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506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2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725"/>
          <c:w val="0.95925"/>
          <c:h val="0.63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64437903"/>
        <c:axId val="43070216"/>
      </c:lineChart>
      <c:catAx>
        <c:axId val="6443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70216"/>
        <c:crosses val="autoZero"/>
        <c:auto val="1"/>
        <c:lblOffset val="100"/>
        <c:tickLblSkip val="1"/>
        <c:noMultiLvlLbl val="0"/>
      </c:catAx>
      <c:valAx>
        <c:axId val="4307021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790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0.53625</cdr:y>
    </cdr:from>
    <cdr:to>
      <cdr:x>0.99075</cdr:x>
      <cdr:y>0.74175</cdr:y>
    </cdr:to>
    <cdr:sp>
      <cdr:nvSpPr>
        <cdr:cNvPr id="1" name="AutoShape 2"/>
        <cdr:cNvSpPr>
          <a:spLocks/>
        </cdr:cNvSpPr>
      </cdr:nvSpPr>
      <cdr:spPr>
        <a:xfrm>
          <a:off x="7305675" y="1390650"/>
          <a:ext cx="3524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0.35475</cdr:y>
    </cdr:from>
    <cdr:to>
      <cdr:x>1</cdr:x>
      <cdr:y>0.529</cdr:y>
    </cdr:to>
    <cdr:sp>
      <cdr:nvSpPr>
        <cdr:cNvPr id="1" name="AutoShape 2"/>
        <cdr:cNvSpPr>
          <a:spLocks/>
        </cdr:cNvSpPr>
      </cdr:nvSpPr>
      <cdr:spPr>
        <a:xfrm>
          <a:off x="5657850" y="714375"/>
          <a:ext cx="26670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0.3535</cdr:y>
    </cdr:from>
    <cdr:to>
      <cdr:x>1</cdr:x>
      <cdr:y>0.519</cdr:y>
    </cdr:to>
    <cdr:sp>
      <cdr:nvSpPr>
        <cdr:cNvPr id="1" name="AutoShape 2"/>
        <cdr:cNvSpPr>
          <a:spLocks/>
        </cdr:cNvSpPr>
      </cdr:nvSpPr>
      <cdr:spPr>
        <a:xfrm>
          <a:off x="5657850" y="8001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552450</xdr:colOff>
      <xdr:row>87</xdr:row>
      <xdr:rowOff>133350</xdr:rowOff>
    </xdr:to>
    <xdr:graphicFrame>
      <xdr:nvGraphicFramePr>
        <xdr:cNvPr id="1" name="Chart 1"/>
        <xdr:cNvGraphicFramePr/>
      </xdr:nvGraphicFramePr>
      <xdr:xfrm>
        <a:off x="0" y="12020550"/>
        <a:ext cx="773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25</xdr:row>
      <xdr:rowOff>66675</xdr:rowOff>
    </xdr:from>
    <xdr:to>
      <xdr:col>6</xdr:col>
      <xdr:colOff>561975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4800600"/>
        <a:ext cx="5924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57150</xdr:rowOff>
    </xdr:from>
    <xdr:to>
      <xdr:col>6</xdr:col>
      <xdr:colOff>609600</xdr:colOff>
      <xdr:row>54</xdr:row>
      <xdr:rowOff>57150</xdr:rowOff>
    </xdr:to>
    <xdr:graphicFrame>
      <xdr:nvGraphicFramePr>
        <xdr:cNvPr id="3" name="Chart 3"/>
        <xdr:cNvGraphicFramePr/>
      </xdr:nvGraphicFramePr>
      <xdr:xfrm>
        <a:off x="66675" y="69246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82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723900</xdr:colOff>
      <xdr:row>23</xdr:row>
      <xdr:rowOff>123825</xdr:rowOff>
    </xdr:from>
    <xdr:to>
      <xdr:col>8</xdr:col>
      <xdr:colOff>238125</xdr:colOff>
      <xdr:row>28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105525" y="4552950"/>
          <a:ext cx="1314450" cy="695325"/>
        </a:xfrm>
        <a:prstGeom prst="borderCallout1">
          <a:avLst>
            <a:gd name="adj1" fmla="val -263703"/>
            <a:gd name="adj2" fmla="val -2302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39</xdr:row>
      <xdr:rowOff>95250</xdr:rowOff>
    </xdr:from>
    <xdr:to>
      <xdr:col>8</xdr:col>
      <xdr:colOff>152400</xdr:colOff>
      <xdr:row>43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6067425" y="6962775"/>
          <a:ext cx="1266825" cy="523875"/>
        </a:xfrm>
        <a:prstGeom prst="borderCallout1">
          <a:avLst>
            <a:gd name="adj1" fmla="val -236000"/>
            <a:gd name="adj2" fmla="val -331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4018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9" name="Text Box 2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6" name="Text Box 2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3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8" name="Text Box 31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55">
      <selection activeCell="B58" sqref="B58:C7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25390625" style="4" customWidth="1"/>
    <col min="9" max="9" width="11.375" style="4" customWidth="1"/>
    <col min="10" max="10" width="11.375" style="5" customWidth="1"/>
    <col min="11" max="11" width="16.375" style="5" customWidth="1"/>
    <col min="12" max="12" width="10.125" style="5" customWidth="1"/>
    <col min="13" max="13" width="8.625" style="5" customWidth="1"/>
    <col min="14" max="42" width="5.125" style="5" customWidth="1"/>
    <col min="43" max="49" width="5.125" style="4" customWidth="1"/>
    <col min="50" max="16384" width="11.375" style="4" customWidth="1"/>
  </cols>
  <sheetData>
    <row r="1" ht="15" customHeight="1"/>
    <row r="2" spans="1:10" ht="22.5">
      <c r="A2" s="87" t="s">
        <v>34</v>
      </c>
      <c r="B2" s="87"/>
      <c r="C2" s="87"/>
      <c r="D2" s="87"/>
      <c r="E2" s="87"/>
      <c r="F2" s="87"/>
      <c r="G2" s="87"/>
      <c r="H2" s="86"/>
      <c r="I2" s="86"/>
      <c r="J2" s="6"/>
    </row>
    <row r="3" spans="1:10" ht="15.75" customHeight="1">
      <c r="A3" s="88" t="s">
        <v>37</v>
      </c>
      <c r="B3" s="88"/>
      <c r="C3" s="88"/>
      <c r="D3" s="88"/>
      <c r="E3" s="88"/>
      <c r="F3" s="88"/>
      <c r="G3" s="88"/>
      <c r="H3" s="86"/>
      <c r="I3" s="86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9">
        <v>2019</v>
      </c>
      <c r="K6" s="7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0.941</v>
      </c>
      <c r="F7" s="11">
        <v>1</v>
      </c>
      <c r="G7" s="11">
        <v>0.75</v>
      </c>
      <c r="H7" s="11">
        <v>0.889</v>
      </c>
      <c r="I7" s="11">
        <v>0.8</v>
      </c>
      <c r="J7" s="70">
        <v>0.9524</v>
      </c>
      <c r="K7" s="72">
        <v>0.9048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35</v>
      </c>
    </row>
    <row r="9" ht="15" customHeight="1">
      <c r="D9" s="3"/>
    </row>
    <row r="10" spans="1:9" ht="18.75">
      <c r="A10" s="89" t="s">
        <v>2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7"/>
      <c r="B11" s="97"/>
      <c r="C11" s="97"/>
      <c r="D11" s="97"/>
      <c r="E11" s="97"/>
      <c r="F11" s="97"/>
      <c r="G11" s="97"/>
      <c r="H11" s="12"/>
    </row>
    <row r="12" spans="2:41" s="1" customFormat="1" ht="15.75" thickBot="1">
      <c r="B12" s="92" t="s">
        <v>3</v>
      </c>
      <c r="C12" s="93"/>
      <c r="D12" s="94"/>
      <c r="E12" s="92" t="s">
        <v>4</v>
      </c>
      <c r="F12" s="95"/>
      <c r="G12" s="96"/>
      <c r="H12" s="13" t="s">
        <v>5</v>
      </c>
      <c r="I12" s="85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0.5</v>
      </c>
      <c r="D14" s="24">
        <v>0.623</v>
      </c>
      <c r="E14" s="22">
        <v>0.6</v>
      </c>
      <c r="F14" s="23">
        <v>0.478</v>
      </c>
      <c r="G14" s="24">
        <v>0.609</v>
      </c>
      <c r="H14" s="25" t="s">
        <v>13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0.473</v>
      </c>
      <c r="D15" s="24">
        <f aca="true" t="shared" si="0" ref="D15:D22">(C15-C14)/C14</f>
        <v>-0.05400000000000005</v>
      </c>
      <c r="E15" s="22">
        <v>0.6</v>
      </c>
      <c r="F15" s="23">
        <v>0.458</v>
      </c>
      <c r="G15" s="24">
        <f aca="true" t="shared" si="1" ref="G15:G22">(F15-F14)/F14</f>
        <v>-0.04184100418410034</v>
      </c>
      <c r="H15" s="25" t="s">
        <v>28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0.524</v>
      </c>
      <c r="D16" s="24">
        <f t="shared" si="0"/>
        <v>0.10782241014799164</v>
      </c>
      <c r="E16" s="22">
        <v>0.6</v>
      </c>
      <c r="F16" s="23">
        <v>0.331</v>
      </c>
      <c r="G16" s="24">
        <f t="shared" si="1"/>
        <v>-0.27729257641921395</v>
      </c>
      <c r="H16" s="25" t="s">
        <v>28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0.557</v>
      </c>
      <c r="D17" s="24">
        <f t="shared" si="0"/>
        <v>0.06297709923664127</v>
      </c>
      <c r="E17" s="22">
        <v>0.6</v>
      </c>
      <c r="F17" s="23">
        <v>0.601</v>
      </c>
      <c r="G17" s="24">
        <f t="shared" si="1"/>
        <v>0.8157099697885195</v>
      </c>
      <c r="H17" s="25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0.525</v>
      </c>
      <c r="D18" s="24">
        <f t="shared" si="0"/>
        <v>-0.0574506283662478</v>
      </c>
      <c r="E18" s="22">
        <v>0.6</v>
      </c>
      <c r="F18" s="23">
        <v>0.53</v>
      </c>
      <c r="G18" s="24">
        <f t="shared" si="1"/>
        <v>-0.11813643926788678</v>
      </c>
      <c r="H18" s="25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8" customFormat="1" ht="15">
      <c r="A19" s="21">
        <v>2016</v>
      </c>
      <c r="B19" s="22">
        <v>0.6</v>
      </c>
      <c r="C19" s="23">
        <v>0.508</v>
      </c>
      <c r="D19" s="24">
        <f t="shared" si="0"/>
        <v>-0.032380952380952406</v>
      </c>
      <c r="E19" s="22">
        <v>0.6</v>
      </c>
      <c r="F19" s="23">
        <v>0.569</v>
      </c>
      <c r="G19" s="24">
        <f t="shared" si="1"/>
        <v>0.07358490566037722</v>
      </c>
      <c r="H19" s="25" t="s">
        <v>28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21">
        <v>2017</v>
      </c>
      <c r="B20" s="22">
        <v>0.6</v>
      </c>
      <c r="C20" s="23">
        <v>0.768</v>
      </c>
      <c r="D20" s="24">
        <f t="shared" si="0"/>
        <v>0.5118110236220472</v>
      </c>
      <c r="E20" s="22">
        <v>0.6</v>
      </c>
      <c r="F20" s="23">
        <v>0.795</v>
      </c>
      <c r="G20" s="24">
        <f t="shared" si="1"/>
        <v>0.397188049209139</v>
      </c>
      <c r="H20" s="25" t="s">
        <v>13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4" ht="15.75" thickBot="1">
      <c r="A21" s="21">
        <v>2018</v>
      </c>
      <c r="B21" s="62">
        <v>0.6</v>
      </c>
      <c r="C21" s="63">
        <v>0.8056</v>
      </c>
      <c r="D21" s="64">
        <f t="shared" si="0"/>
        <v>0.04895833333333329</v>
      </c>
      <c r="E21" s="62">
        <v>0.6</v>
      </c>
      <c r="F21" s="63">
        <v>0.792</v>
      </c>
      <c r="G21" s="64">
        <f t="shared" si="1"/>
        <v>-0.0037735849056603804</v>
      </c>
      <c r="H21" s="25" t="s">
        <v>13</v>
      </c>
      <c r="I21" s="60">
        <v>0.7593</v>
      </c>
      <c r="J21" s="60">
        <v>0.7154</v>
      </c>
      <c r="T21" s="31"/>
      <c r="X21" s="31"/>
    </row>
    <row r="22" spans="1:24" ht="15.75" thickBot="1">
      <c r="A22" s="75">
        <v>2019</v>
      </c>
      <c r="B22" s="76">
        <v>0.6</v>
      </c>
      <c r="C22" s="77">
        <v>0.7312</v>
      </c>
      <c r="D22" s="78">
        <f t="shared" si="0"/>
        <v>-0.09235352532274084</v>
      </c>
      <c r="E22" s="79">
        <v>0.6</v>
      </c>
      <c r="F22" s="77">
        <v>0.6762</v>
      </c>
      <c r="G22" s="78">
        <f t="shared" si="1"/>
        <v>-0.1462121212121212</v>
      </c>
      <c r="H22" s="80" t="s">
        <v>13</v>
      </c>
      <c r="I22" s="60">
        <v>0.7365</v>
      </c>
      <c r="J22" s="60">
        <v>0.6923</v>
      </c>
      <c r="T22" s="31"/>
      <c r="X22" s="31"/>
    </row>
    <row r="23" spans="1:42" s="61" customFormat="1" ht="15" thickBot="1">
      <c r="A23" s="73">
        <v>2020</v>
      </c>
      <c r="B23" s="65">
        <v>0.6</v>
      </c>
      <c r="C23" s="66">
        <v>0.6915</v>
      </c>
      <c r="D23" s="67">
        <f>(C23-C22)/C22</f>
        <v>-0.0542943107221006</v>
      </c>
      <c r="E23" s="68">
        <v>0.6</v>
      </c>
      <c r="F23" s="66">
        <v>0.6665</v>
      </c>
      <c r="G23" s="67">
        <f>(F23-F22)/F22</f>
        <v>-0.014344868382135525</v>
      </c>
      <c r="H23" s="74" t="s">
        <v>13</v>
      </c>
      <c r="I23" s="81">
        <v>0.737</v>
      </c>
      <c r="J23" s="81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91" t="s">
        <v>14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38" s="7" customFormat="1" ht="13.5" customHeight="1" thickBot="1">
      <c r="B58" s="82">
        <v>2016</v>
      </c>
      <c r="C58" s="83"/>
      <c r="D58" s="82">
        <v>2017</v>
      </c>
      <c r="E58" s="83"/>
      <c r="F58" s="82">
        <v>2018</v>
      </c>
      <c r="G58" s="83"/>
      <c r="H58" s="82">
        <v>2019</v>
      </c>
      <c r="I58" s="83"/>
      <c r="J58" s="82">
        <v>2020</v>
      </c>
      <c r="K58" s="83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</row>
    <row r="59" spans="1:38" s="7" customFormat="1" ht="13.5" thickBot="1">
      <c r="A59" s="56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</row>
    <row r="60" spans="1:38" s="7" customFormat="1" ht="12.75">
      <c r="A60" s="37" t="s">
        <v>18</v>
      </c>
      <c r="B60" s="34">
        <v>30</v>
      </c>
      <c r="C60" s="35">
        <f>B60/B70</f>
        <v>0.5084745762711864</v>
      </c>
      <c r="D60" s="34">
        <v>43</v>
      </c>
      <c r="E60" s="35">
        <f>D60/D70</f>
        <v>0.7678571428571429</v>
      </c>
      <c r="F60" s="34">
        <v>58</v>
      </c>
      <c r="G60" s="35">
        <f>F60/F70</f>
        <v>0.8055555555555556</v>
      </c>
      <c r="H60" s="34">
        <v>68</v>
      </c>
      <c r="I60" s="35">
        <f>H60/H70</f>
        <v>0.7311827956989247</v>
      </c>
      <c r="J60" s="34">
        <v>65</v>
      </c>
      <c r="K60" s="35">
        <f>J60/J70</f>
        <v>0.6914893617021277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38" s="7" customFormat="1" ht="12.75">
      <c r="A61" s="37" t="s">
        <v>24</v>
      </c>
      <c r="B61" s="38">
        <v>0</v>
      </c>
      <c r="C61" s="39">
        <f>B61/B70</f>
        <v>0</v>
      </c>
      <c r="D61" s="38">
        <v>0</v>
      </c>
      <c r="E61" s="39">
        <f>D61/D70</f>
        <v>0</v>
      </c>
      <c r="F61" s="38">
        <v>4</v>
      </c>
      <c r="G61" s="39">
        <f>F61/F70</f>
        <v>0.05555555555555555</v>
      </c>
      <c r="H61" s="38">
        <v>0</v>
      </c>
      <c r="I61" s="39">
        <f>H61/H70</f>
        <v>0</v>
      </c>
      <c r="J61" s="38">
        <v>4</v>
      </c>
      <c r="K61" s="39">
        <f>J61/J70</f>
        <v>0.0425531914893617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8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8" s="7" customFormat="1" ht="12.75">
      <c r="A63" s="37" t="s">
        <v>19</v>
      </c>
      <c r="B63" s="38">
        <v>1</v>
      </c>
      <c r="C63" s="39">
        <f>B63/B70</f>
        <v>0.01694915254237288</v>
      </c>
      <c r="D63" s="38">
        <v>3</v>
      </c>
      <c r="E63" s="39">
        <f>D63/D70</f>
        <v>0.05357142857142857</v>
      </c>
      <c r="F63" s="38">
        <v>2</v>
      </c>
      <c r="G63" s="39">
        <f>F63/F70</f>
        <v>0.027777777777777776</v>
      </c>
      <c r="H63" s="38">
        <v>8</v>
      </c>
      <c r="I63" s="39">
        <f>H63/H70</f>
        <v>0.08602150537634409</v>
      </c>
      <c r="J63" s="38">
        <v>5</v>
      </c>
      <c r="K63" s="39">
        <f>J63/J70</f>
        <v>0.05319148936170213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8" s="7" customFormat="1" ht="12.75">
      <c r="A64" s="37" t="s">
        <v>20</v>
      </c>
      <c r="B64" s="38">
        <v>14</v>
      </c>
      <c r="C64" s="39">
        <f>B64/B70</f>
        <v>0.23728813559322035</v>
      </c>
      <c r="D64" s="38">
        <v>6</v>
      </c>
      <c r="E64" s="39">
        <f>D64/D70</f>
        <v>0.10714285714285714</v>
      </c>
      <c r="F64" s="38">
        <v>7</v>
      </c>
      <c r="G64" s="39">
        <f>F64/F70</f>
        <v>0.09722222222222222</v>
      </c>
      <c r="H64" s="38">
        <v>5</v>
      </c>
      <c r="I64" s="39">
        <f>H64/H70</f>
        <v>0.053763440860215055</v>
      </c>
      <c r="J64" s="38">
        <v>6</v>
      </c>
      <c r="K64" s="39">
        <f>J64/J70</f>
        <v>0.06382978723404255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</row>
    <row r="65" spans="1:38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8</v>
      </c>
      <c r="I65" s="39">
        <f>H65/H70</f>
        <v>0.08602150537634409</v>
      </c>
      <c r="J65" s="38">
        <v>13</v>
      </c>
      <c r="K65" s="39">
        <f>J65/J70</f>
        <v>0.13829787234042554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s="7" customFormat="1" ht="12.75">
      <c r="A66" s="37" t="s">
        <v>29</v>
      </c>
      <c r="B66" s="38">
        <v>2</v>
      </c>
      <c r="C66" s="39">
        <f>B66/B70</f>
        <v>0.03389830508474576</v>
      </c>
      <c r="D66" s="38">
        <v>0</v>
      </c>
      <c r="E66" s="39">
        <f>D66/D70</f>
        <v>0</v>
      </c>
      <c r="F66" s="38">
        <v>0</v>
      </c>
      <c r="G66" s="39">
        <f>F66/F70</f>
        <v>0</v>
      </c>
      <c r="H66" s="38">
        <v>0</v>
      </c>
      <c r="I66" s="39">
        <f>H66/H70</f>
        <v>0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</row>
    <row r="67" spans="1:38" s="7" customFormat="1" ht="12.75">
      <c r="A67" s="37" t="s">
        <v>27</v>
      </c>
      <c r="B67" s="38">
        <v>11</v>
      </c>
      <c r="C67" s="39">
        <f>B67/B70</f>
        <v>0.1864406779661017</v>
      </c>
      <c r="D67" s="38">
        <v>4</v>
      </c>
      <c r="E67" s="39">
        <f>D67/D70</f>
        <v>0.07142857142857142</v>
      </c>
      <c r="F67" s="38">
        <v>1</v>
      </c>
      <c r="G67" s="39">
        <f>F67/F70</f>
        <v>0.013888888888888888</v>
      </c>
      <c r="H67" s="38">
        <v>4</v>
      </c>
      <c r="I67" s="39">
        <f>H67/H70</f>
        <v>0.043010752688172046</v>
      </c>
      <c r="J67" s="38">
        <v>1</v>
      </c>
      <c r="K67" s="39">
        <f>J67/J70</f>
        <v>0.010638297872340425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</row>
    <row r="68" spans="1:38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s="7" customFormat="1" ht="12.75">
      <c r="A69" s="37" t="s">
        <v>22</v>
      </c>
      <c r="B69" s="38">
        <v>1</v>
      </c>
      <c r="C69" s="39">
        <f>B69/B70</f>
        <v>0.01694915254237288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0</v>
      </c>
      <c r="I69" s="39">
        <f>H69/H70</f>
        <v>0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</row>
    <row r="70" spans="1:38" s="7" customFormat="1" ht="13.5" thickBot="1">
      <c r="A70" s="37" t="s">
        <v>26</v>
      </c>
      <c r="B70" s="57">
        <f aca="true" t="shared" si="2" ref="B70:I70">SUM(B60:B69)</f>
        <v>59</v>
      </c>
      <c r="C70" s="58">
        <f t="shared" si="2"/>
        <v>1</v>
      </c>
      <c r="D70" s="57">
        <f t="shared" si="2"/>
        <v>56</v>
      </c>
      <c r="E70" s="58">
        <f t="shared" si="2"/>
        <v>1</v>
      </c>
      <c r="F70" s="57">
        <f t="shared" si="2"/>
        <v>72</v>
      </c>
      <c r="G70" s="58">
        <f t="shared" si="2"/>
        <v>1</v>
      </c>
      <c r="H70" s="57">
        <f t="shared" si="2"/>
        <v>93</v>
      </c>
      <c r="I70" s="58">
        <f t="shared" si="2"/>
        <v>1</v>
      </c>
      <c r="J70" s="57">
        <f>SUM(J60:J69)</f>
        <v>94</v>
      </c>
      <c r="K70" s="58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42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2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2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2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2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76" spans="1:42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</row>
    <row r="87" ht="12"/>
    <row r="88" ht="12"/>
    <row r="91" spans="1:9" ht="40.5" customHeight="1">
      <c r="A91" s="45"/>
      <c r="B91" s="84" t="s">
        <v>33</v>
      </c>
      <c r="C91" s="84"/>
      <c r="D91" s="84"/>
      <c r="E91" s="84"/>
      <c r="F91" s="84"/>
      <c r="G91" s="45"/>
      <c r="H91" s="46"/>
      <c r="I91" s="46"/>
    </row>
    <row r="92" ht="12.75" thickBot="1"/>
    <row r="93" spans="2:41" s="7" customFormat="1" ht="13.5" thickBot="1">
      <c r="B93" s="4"/>
      <c r="C93" s="4"/>
      <c r="D93" s="47">
        <v>2015</v>
      </c>
      <c r="E93" s="47">
        <v>2016</v>
      </c>
      <c r="F93" s="47">
        <v>2017</v>
      </c>
      <c r="G93" s="47">
        <v>2018</v>
      </c>
      <c r="H93" s="47">
        <v>2019</v>
      </c>
      <c r="I93" s="47">
        <v>2020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</row>
    <row r="94" spans="2:41" s="7" customFormat="1" ht="12.75">
      <c r="B94" s="37" t="s">
        <v>24</v>
      </c>
      <c r="C94" s="48"/>
      <c r="D94" s="49">
        <v>6</v>
      </c>
      <c r="E94" s="49">
        <v>0</v>
      </c>
      <c r="F94" s="49">
        <v>1</v>
      </c>
      <c r="G94" s="49">
        <v>1</v>
      </c>
      <c r="H94" s="49">
        <v>3</v>
      </c>
      <c r="I94" s="49">
        <v>3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</row>
    <row r="95" spans="2:41" s="7" customFormat="1" ht="12.75">
      <c r="B95" s="37" t="s">
        <v>21</v>
      </c>
      <c r="C95" s="50"/>
      <c r="D95" s="51">
        <v>1</v>
      </c>
      <c r="E95" s="51">
        <v>0</v>
      </c>
      <c r="F95" s="51">
        <v>0</v>
      </c>
      <c r="G95" s="51">
        <v>0</v>
      </c>
      <c r="H95" s="51">
        <v>0</v>
      </c>
      <c r="I95" s="51">
        <v>1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</row>
    <row r="96" spans="2:41" s="7" customFormat="1" ht="12.75">
      <c r="B96" s="37" t="s">
        <v>19</v>
      </c>
      <c r="C96" s="50"/>
      <c r="D96" s="51">
        <v>4</v>
      </c>
      <c r="E96" s="51">
        <v>1</v>
      </c>
      <c r="F96" s="51">
        <v>1</v>
      </c>
      <c r="G96" s="51">
        <v>0</v>
      </c>
      <c r="H96" s="51">
        <v>3</v>
      </c>
      <c r="I96" s="51">
        <v>1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</row>
    <row r="97" spans="2:41" s="7" customFormat="1" ht="12.75">
      <c r="B97" s="37" t="s">
        <v>20</v>
      </c>
      <c r="C97" s="50"/>
      <c r="D97" s="51">
        <v>2</v>
      </c>
      <c r="E97" s="51">
        <v>1</v>
      </c>
      <c r="F97" s="51">
        <v>1</v>
      </c>
      <c r="G97" s="51">
        <v>1</v>
      </c>
      <c r="H97" s="51">
        <v>5</v>
      </c>
      <c r="I97" s="51">
        <v>1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</row>
    <row r="98" spans="2:41" s="7" customFormat="1" ht="12.75" customHeight="1">
      <c r="B98" s="40" t="s">
        <v>25</v>
      </c>
      <c r="C98" s="50"/>
      <c r="D98" s="51">
        <v>6</v>
      </c>
      <c r="E98" s="51">
        <v>4</v>
      </c>
      <c r="F98" s="51">
        <v>4</v>
      </c>
      <c r="G98" s="51">
        <v>2</v>
      </c>
      <c r="H98" s="51">
        <v>3</v>
      </c>
      <c r="I98" s="51">
        <v>0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</row>
    <row r="99" spans="2:41" s="7" customFormat="1" ht="12.75" customHeight="1">
      <c r="B99" s="40" t="s">
        <v>29</v>
      </c>
      <c r="C99" s="50"/>
      <c r="D99" s="51">
        <v>4</v>
      </c>
      <c r="E99" s="51">
        <v>1</v>
      </c>
      <c r="F99" s="51">
        <v>1</v>
      </c>
      <c r="G99" s="51"/>
      <c r="H99" s="51"/>
      <c r="I99" s="51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</row>
    <row r="100" spans="2:41" s="7" customFormat="1" ht="15" customHeight="1">
      <c r="B100" s="37" t="s">
        <v>27</v>
      </c>
      <c r="C100" s="50"/>
      <c r="D100" s="51">
        <v>4</v>
      </c>
      <c r="E100" s="51">
        <v>5</v>
      </c>
      <c r="F100" s="51">
        <v>6</v>
      </c>
      <c r="G100" s="51">
        <v>10</v>
      </c>
      <c r="H100" s="51">
        <v>5</v>
      </c>
      <c r="I100" s="51">
        <v>5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</row>
    <row r="101" spans="2:41" s="7" customFormat="1" ht="15" customHeight="1">
      <c r="B101" s="37" t="s">
        <v>23</v>
      </c>
      <c r="C101" s="50"/>
      <c r="D101" s="51">
        <v>2</v>
      </c>
      <c r="E101" s="51">
        <v>1</v>
      </c>
      <c r="F101" s="51">
        <v>0</v>
      </c>
      <c r="G101" s="51">
        <v>1</v>
      </c>
      <c r="H101" s="51">
        <v>0</v>
      </c>
      <c r="I101" s="51">
        <v>2</v>
      </c>
      <c r="J101" s="52"/>
      <c r="K101" s="52"/>
      <c r="L101" s="52"/>
      <c r="M101" s="52"/>
      <c r="N101" s="52"/>
      <c r="O101" s="5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</row>
    <row r="102" spans="2:41" s="7" customFormat="1" ht="13.5" thickBot="1">
      <c r="B102" s="37" t="s">
        <v>22</v>
      </c>
      <c r="C102" s="53"/>
      <c r="D102" s="54">
        <v>1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</row>
    <row r="105" spans="2:63" ht="18.75" customHeight="1">
      <c r="B105" s="84" t="s">
        <v>30</v>
      </c>
      <c r="C105" s="84"/>
      <c r="D105" s="84"/>
      <c r="E105" s="84"/>
      <c r="F105" s="84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3:63" ht="12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9">
        <v>26.26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5">
        <v>50.53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19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105:F105"/>
    <mergeCell ref="I12:J12"/>
    <mergeCell ref="B58:C58"/>
    <mergeCell ref="B91:F91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2011-10-14T21:22:12Z</cp:lastPrinted>
  <dcterms:created xsi:type="dcterms:W3CDTF">2001-08-03T17:46:46Z</dcterms:created>
  <dcterms:modified xsi:type="dcterms:W3CDTF">2020-07-13T18:19:48Z</dcterms:modified>
  <cp:category/>
  <cp:version/>
  <cp:contentType/>
  <cp:contentStatus/>
</cp:coreProperties>
</file>